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895"/>
  </bookViews>
  <sheets>
    <sheet name="Факт выполнения" sheetId="1" r:id="rId1"/>
  </sheets>
  <definedNames>
    <definedName name="_xlnm.Print_Area" localSheetId="0">'Факт выполнения'!$A$1:$F$634</definedName>
  </definedNames>
  <calcPr calcId="125725" refMode="R1C1"/>
</workbook>
</file>

<file path=xl/calcChain.xml><?xml version="1.0" encoding="utf-8"?>
<calcChain xmlns="http://schemas.openxmlformats.org/spreadsheetml/2006/main">
  <c r="F633" i="1"/>
  <c r="F621"/>
  <c r="F617"/>
  <c r="F614"/>
  <c r="F609"/>
  <c r="F603"/>
  <c r="F601"/>
  <c r="F597"/>
  <c r="F592"/>
  <c r="F588"/>
  <c r="F583"/>
  <c r="F580"/>
  <c r="F576"/>
  <c r="F572"/>
  <c r="F568"/>
  <c r="F564"/>
  <c r="F561"/>
  <c r="F558"/>
  <c r="F552"/>
  <c r="F548"/>
  <c r="F544"/>
  <c r="F539"/>
  <c r="F537"/>
  <c r="F532"/>
  <c r="F525"/>
  <c r="F519"/>
  <c r="F515"/>
  <c r="F511"/>
  <c r="F506"/>
  <c r="F501"/>
  <c r="F484"/>
  <c r="F479"/>
  <c r="F472"/>
  <c r="F468"/>
  <c r="F460"/>
  <c r="F451"/>
  <c r="F445"/>
  <c r="F437"/>
  <c r="F435"/>
  <c r="F429"/>
  <c r="F415"/>
  <c r="F403"/>
  <c r="F401"/>
  <c r="F395"/>
  <c r="F392"/>
  <c r="F388"/>
  <c r="F386"/>
  <c r="F379"/>
  <c r="F372"/>
  <c r="F368"/>
  <c r="F365"/>
  <c r="F359"/>
  <c r="F356"/>
  <c r="F346"/>
  <c r="F335"/>
  <c r="F325"/>
  <c r="F323"/>
  <c r="F319"/>
  <c r="F311"/>
  <c r="F304"/>
  <c r="F282"/>
  <c r="F274"/>
  <c r="F265"/>
  <c r="F251"/>
  <c r="F243"/>
  <c r="F240"/>
  <c r="F237"/>
  <c r="F232"/>
  <c r="F229"/>
  <c r="F226"/>
  <c r="F221"/>
  <c r="F219"/>
  <c r="F217"/>
  <c r="F215"/>
  <c r="F213"/>
  <c r="F211"/>
  <c r="F209"/>
  <c r="F207"/>
  <c r="F199"/>
  <c r="F196"/>
  <c r="F193"/>
  <c r="F191"/>
  <c r="F182"/>
  <c r="F174"/>
  <c r="F158"/>
  <c r="F151"/>
  <c r="F148"/>
  <c r="F143"/>
  <c r="F136"/>
  <c r="F133"/>
  <c r="F124"/>
  <c r="F115"/>
  <c r="F101"/>
  <c r="F93"/>
  <c r="F90"/>
  <c r="F84"/>
  <c r="F73"/>
  <c r="F69"/>
  <c r="F65"/>
  <c r="F60"/>
  <c r="F58"/>
  <c r="F55"/>
  <c r="F53"/>
  <c r="F41"/>
  <c r="F28"/>
  <c r="F14"/>
  <c r="F634" s="1"/>
</calcChain>
</file>

<file path=xl/sharedStrings.xml><?xml version="1.0" encoding="utf-8"?>
<sst xmlns="http://schemas.openxmlformats.org/spreadsheetml/2006/main" count="1195" uniqueCount="439">
  <si>
    <t>Утверждаю</t>
  </si>
  <si>
    <t>Управляющий ООО " АРК" ______________________А.В.Укустов</t>
  </si>
  <si>
    <t>Фактическое выполнение работ  по текущему ремонту общего имущества многоквартирных домов,</t>
  </si>
  <si>
    <t>находящихся в управлении ООО " АРК "  за 2020 год</t>
  </si>
  <si>
    <t>Адрес дома</t>
  </si>
  <si>
    <t>Выполнение плана</t>
  </si>
  <si>
    <t>Срок 
выполнения</t>
  </si>
  <si>
    <t>Стоимость 
работ,
руб..</t>
  </si>
  <si>
    <t>пер. Весенний 1</t>
  </si>
  <si>
    <t>Ремонт межпанельных швов</t>
  </si>
  <si>
    <t>июнь</t>
  </si>
  <si>
    <t>Окос придомовой территории</t>
  </si>
  <si>
    <t>июль</t>
  </si>
  <si>
    <t>Замена трансформатора тока</t>
  </si>
  <si>
    <t xml:space="preserve">Замена эл.счетчика   </t>
  </si>
  <si>
    <t>Замена ввода в дом ГВС</t>
  </si>
  <si>
    <t>август</t>
  </si>
  <si>
    <t>Установка почтовых ящиков</t>
  </si>
  <si>
    <t>ноябрь</t>
  </si>
  <si>
    <t>Установка пластиковых окон</t>
  </si>
  <si>
    <t>декабрь</t>
  </si>
  <si>
    <t>Итого по дому:</t>
  </si>
  <si>
    <t>пер. Весенний 2</t>
  </si>
  <si>
    <t>Устройство примыканий к стенам из оцинк.листа кв. 61</t>
  </si>
  <si>
    <t>январь</t>
  </si>
  <si>
    <t>Косметический ремонт 1 подъезда</t>
  </si>
  <si>
    <t>февраль</t>
  </si>
  <si>
    <t>Изготовление и  установка навеса в 3 подъезде</t>
  </si>
  <si>
    <t>март</t>
  </si>
  <si>
    <t>Монтаж навесов перед 1.2 подъездом</t>
  </si>
  <si>
    <t>апрель</t>
  </si>
  <si>
    <t xml:space="preserve">Ремонт кровли </t>
  </si>
  <si>
    <t>ремонт подъезда</t>
  </si>
  <si>
    <t>Подсыпка щебнем провала грунта</t>
  </si>
  <si>
    <t>сентябрь</t>
  </si>
  <si>
    <t>Монтаж светильников  1.5.6 подъездах</t>
  </si>
  <si>
    <t>Монтаж светильников 2.3 подъезд</t>
  </si>
  <si>
    <t>октябрь</t>
  </si>
  <si>
    <t>Ремонт мягкой кровли кв. 28</t>
  </si>
  <si>
    <t>пер. Весенний 4</t>
  </si>
  <si>
    <t>Бетонирование вентиляц.трубы</t>
  </si>
  <si>
    <t>Установка пластиковых окон подъезд № 3</t>
  </si>
  <si>
    <t xml:space="preserve">Установка пластиковых окон  </t>
  </si>
  <si>
    <t xml:space="preserve">май </t>
  </si>
  <si>
    <t>крепление громоотвода</t>
  </si>
  <si>
    <t>Изготовление и установка детской песочницы</t>
  </si>
  <si>
    <t>Изготовление и установка лавочки</t>
  </si>
  <si>
    <t>Замена эл.счетчика</t>
  </si>
  <si>
    <t>Установка качелей, турника</t>
  </si>
  <si>
    <t>Бетонирование провала грунта около подвала</t>
  </si>
  <si>
    <t>Штукатурка оконных откосов</t>
  </si>
  <si>
    <t>пер. Весенний 6</t>
  </si>
  <si>
    <t>Установка пластиковых окон подъезд №2</t>
  </si>
  <si>
    <t>Замена уч-ков стояков канализации, ремонт лестн.маршей</t>
  </si>
  <si>
    <t>Замена светильников</t>
  </si>
  <si>
    <t>Установка пластиковых окон  подъезд № 1.3</t>
  </si>
  <si>
    <t>май</t>
  </si>
  <si>
    <t>Выравнивание щебнем провала грунта</t>
  </si>
  <si>
    <t>Замена светильника и эл.счетчика</t>
  </si>
  <si>
    <t>Замена уч-ка стояка ГВС  кв. 42</t>
  </si>
  <si>
    <t>Итого по дому</t>
  </si>
  <si>
    <t>ул. Гоголя д.1</t>
  </si>
  <si>
    <t>окраска газовой трубы</t>
  </si>
  <si>
    <t>Железнодор гор № 16</t>
  </si>
  <si>
    <t>Изготовление навеса</t>
  </si>
  <si>
    <t xml:space="preserve">август </t>
  </si>
  <si>
    <t>Ремонт подъезда</t>
  </si>
  <si>
    <t>Железнодор гор № 17</t>
  </si>
  <si>
    <t>Ремонт цоколя</t>
  </si>
  <si>
    <t>Железнодор гор № 18</t>
  </si>
  <si>
    <t xml:space="preserve">Замена уч-ка  канализационного стояка </t>
  </si>
  <si>
    <t>Окраска газовой трубы</t>
  </si>
  <si>
    <t>Косметический ремонт подъезда №2</t>
  </si>
  <si>
    <t>Косметический ремонт подъезда №1</t>
  </si>
  <si>
    <t>Железнодор гор № 5</t>
  </si>
  <si>
    <t>Благоустройство</t>
  </si>
  <si>
    <t>Заводской проезд д 3</t>
  </si>
  <si>
    <t xml:space="preserve">Окраска элементов детской площадки </t>
  </si>
  <si>
    <t>Ремонт балконной плиты</t>
  </si>
  <si>
    <t>Заводской проезд д. 6</t>
  </si>
  <si>
    <t>Выкорчевывание пней с использованием спецтехники</t>
  </si>
  <si>
    <t>Окраска детской площадки</t>
  </si>
  <si>
    <t>Установка лавочек</t>
  </si>
  <si>
    <t>Замена уч-ка канализ.стояка и уч-ка трубы отопления кв. 50</t>
  </si>
  <si>
    <t>Замена автомата</t>
  </si>
  <si>
    <t>Замена трансформаторов  в ВРУ</t>
  </si>
  <si>
    <t>Заводской проезд  д . 7</t>
  </si>
  <si>
    <t>Окраска лавочки и детской площадки</t>
  </si>
  <si>
    <t>Ремонт полотен на лавочку</t>
  </si>
  <si>
    <t>Штукатурка оконных откосов,окраска газовой трубы</t>
  </si>
  <si>
    <t>Дом интернат для инвалидов</t>
  </si>
  <si>
    <t>Замена уч-ка трубы отопления кв.2.3</t>
  </si>
  <si>
    <t>ул. Заречная  д.59</t>
  </si>
  <si>
    <t>ул. Калинина д3</t>
  </si>
  <si>
    <t>Замена транформаторов тока</t>
  </si>
  <si>
    <t>Ремонт детской площадки</t>
  </si>
  <si>
    <t>Ремонт качелей</t>
  </si>
  <si>
    <t>Замене ОДПУ ХВС</t>
  </si>
  <si>
    <t>Монтаж светильника</t>
  </si>
  <si>
    <t>ул. Калинина д.5</t>
  </si>
  <si>
    <t>Косметический ремонт подъездов № 1.2.3</t>
  </si>
  <si>
    <t>Кронированеи деревьев</t>
  </si>
  <si>
    <t>Косметический ремонт подъезда №4</t>
  </si>
  <si>
    <t>Замена  забора</t>
  </si>
  <si>
    <t>Бетонирование и окраска стоек для белья</t>
  </si>
  <si>
    <t xml:space="preserve"> июнь</t>
  </si>
  <si>
    <t>Изготовление и монтаж бельевых стоек</t>
  </si>
  <si>
    <t>Изготовление и установка лавочек</t>
  </si>
  <si>
    <t>ул. Калинина д.7</t>
  </si>
  <si>
    <t>Устройство площадки для сушки белья</t>
  </si>
  <si>
    <t>Изготовление и установка навесов перед входами в подъезды</t>
  </si>
  <si>
    <t>Монтаж светильников</t>
  </si>
  <si>
    <t xml:space="preserve">ул. Калинина д.41 </t>
  </si>
  <si>
    <t xml:space="preserve">Штукатурка оконных откосов </t>
  </si>
  <si>
    <t xml:space="preserve">январь </t>
  </si>
  <si>
    <t>Ремонт кровли кв. 52</t>
  </si>
  <si>
    <t>Окраска и ремонт детс.площадки</t>
  </si>
  <si>
    <t>Замена ОДПУ ХВС</t>
  </si>
  <si>
    <t>Частичный ремонт кровли на входе в подъезд</t>
  </si>
  <si>
    <t>Благоустройство про программе " Доступная городская среда"</t>
  </si>
  <si>
    <t>Замена стояка  ХВС кв. 5-27</t>
  </si>
  <si>
    <t>ул. Калинина д. 1</t>
  </si>
  <si>
    <t>Замена светильника с датчиком</t>
  </si>
  <si>
    <t>Замена уч-ка стояка ХВС  кв. 4-8</t>
  </si>
  <si>
    <t>ул. Калинина д.14</t>
  </si>
  <si>
    <t>Срез деревьев</t>
  </si>
  <si>
    <t>Бетонирование отмостки</t>
  </si>
  <si>
    <t>Благоустройство детской площадки</t>
  </si>
  <si>
    <t>ул. Калининад.22</t>
  </si>
  <si>
    <t>Установка лавочки</t>
  </si>
  <si>
    <t>Ремонт  цоколя</t>
  </si>
  <si>
    <t>Косметический ремонт подъезда</t>
  </si>
  <si>
    <t>Установка почтового ящика</t>
  </si>
  <si>
    <t>ул. Калинина д. 36А</t>
  </si>
  <si>
    <t>замена трансформаторов</t>
  </si>
  <si>
    <t xml:space="preserve">Благоустройство </t>
  </si>
  <si>
    <t>ул. К. Либкнехта д1</t>
  </si>
  <si>
    <t>Замена эл.счетчика кв. 22</t>
  </si>
  <si>
    <t>Замена вводного кранана ГВС</t>
  </si>
  <si>
    <t>Изготовление и окраски песочницы</t>
  </si>
  <si>
    <t>Устройство площадки для автостоянки</t>
  </si>
  <si>
    <t>Устройство свеса на фасаде дома</t>
  </si>
  <si>
    <t>Утепление фасада квартир №2.44</t>
  </si>
  <si>
    <t>ул. К. Либкнехта д2</t>
  </si>
  <si>
    <t>Ремонт подъезда №6, штукатурка и окраска окон.откосов</t>
  </si>
  <si>
    <t>Изготовление и монтаж метал.поручней</t>
  </si>
  <si>
    <t>Ремонт крыльца</t>
  </si>
  <si>
    <t>Замена ОДПУ водоснабжения</t>
  </si>
  <si>
    <t>Замена центральной трубы ХВС в подвале</t>
  </si>
  <si>
    <t>Установка пластиковых окон в подъезде</t>
  </si>
  <si>
    <t>ул. К. Либкнехта д3</t>
  </si>
  <si>
    <t>Замена эл.счетчика кв. 88</t>
  </si>
  <si>
    <t>Изготовление навесов над подъездами №1.2</t>
  </si>
  <si>
    <t>Ремонт входов в подъезды</t>
  </si>
  <si>
    <t>Замена крана ГВС на вводе в дом</t>
  </si>
  <si>
    <t>Ремонт столика и лавочек</t>
  </si>
  <si>
    <t>Изготовление и  установка лавочек</t>
  </si>
  <si>
    <t>ул. К. Либкнехта д4</t>
  </si>
  <si>
    <t>Изготовление метал.двери при спуске в подвал</t>
  </si>
  <si>
    <t>Замена уч-ка стояка ХВС  кв. 68-71</t>
  </si>
  <si>
    <t>Замена уч-ка стояка ХВС  кв. 45-53</t>
  </si>
  <si>
    <t>ул. Карла Маркса  д.1</t>
  </si>
  <si>
    <t>ул. Карла Маркса д. 80</t>
  </si>
  <si>
    <t>ул Карла Маркса   д. 82</t>
  </si>
  <si>
    <t>Монтаж провода , выключателя</t>
  </si>
  <si>
    <t>Установка метал.забора</t>
  </si>
  <si>
    <t>ул Карла Маркса   д. 86</t>
  </si>
  <si>
    <t>Ремонт кровли</t>
  </si>
  <si>
    <t>Замена кранов на стояках отопления в подвале</t>
  </si>
  <si>
    <t>Установка светильника</t>
  </si>
  <si>
    <t>Устройство примыкания</t>
  </si>
  <si>
    <t>Замена светильников в подъездах</t>
  </si>
  <si>
    <t xml:space="preserve">Изготовление информационных стендов </t>
  </si>
  <si>
    <t>ул. Коммунальная д.11</t>
  </si>
  <si>
    <t>ул. Коммунальная д. 2</t>
  </si>
  <si>
    <t>Замена эл.счетчиков , автоматов</t>
  </si>
  <si>
    <t>ул. Коммунальная д.3А</t>
  </si>
  <si>
    <t>Срез дерева</t>
  </si>
  <si>
    <t>ул. Коммунальная д.4</t>
  </si>
  <si>
    <t>Покос придомовй территории</t>
  </si>
  <si>
    <t>ул. Коммунальная д.5</t>
  </si>
  <si>
    <t>Замена радиатора в подъезде</t>
  </si>
  <si>
    <t>ул Коммунальная д. 6</t>
  </si>
  <si>
    <t>Замена стояка ХВС кв. 2-14</t>
  </si>
  <si>
    <t>ул.Коммунальная 6А</t>
  </si>
  <si>
    <t>Замена стояка ХВС кв. 16-24</t>
  </si>
  <si>
    <t>ул. Коммунальная д. 7</t>
  </si>
  <si>
    <t>Покос придомовой територии</t>
  </si>
  <si>
    <t>ул. Коммунальная д. 8</t>
  </si>
  <si>
    <t>Установка металлического забора</t>
  </si>
  <si>
    <t>сентярь</t>
  </si>
  <si>
    <t>Покос придомовой территории</t>
  </si>
  <si>
    <t>ул. Коммунальная д. 9</t>
  </si>
  <si>
    <t>Замена светильника</t>
  </si>
  <si>
    <t>ул. Ленина д. 24</t>
  </si>
  <si>
    <t>Изготовление и установка песочницы</t>
  </si>
  <si>
    <t>Изготовление метал.ящика для ОДПУ на ХВС</t>
  </si>
  <si>
    <t>Бетонирование площадок входа в подъезды</t>
  </si>
  <si>
    <t>Изготовление и установка дверей входа в подъезд</t>
  </si>
  <si>
    <t>ул. Ленина  д. 26А</t>
  </si>
  <si>
    <t>Бетонирование стоек для сушки белья</t>
  </si>
  <si>
    <t>Замена стояка ХВС кв. 2-6</t>
  </si>
  <si>
    <t>ул.Ленина  д.28</t>
  </si>
  <si>
    <t>Ремонт вентстояка</t>
  </si>
  <si>
    <t>ул. Лесная д. 2</t>
  </si>
  <si>
    <t>Замена эл.счетчика кв. 66</t>
  </si>
  <si>
    <t>Окраска дверей, входа в подъезд, лавок</t>
  </si>
  <si>
    <t xml:space="preserve">март </t>
  </si>
  <si>
    <t>Ремонт парапета</t>
  </si>
  <si>
    <t>Замена микросхемы в тепловом узле</t>
  </si>
  <si>
    <t>Бетонирование провала отмостки</t>
  </si>
  <si>
    <t>Замена трансформаторов тока</t>
  </si>
  <si>
    <t>ул. Лесная д4</t>
  </si>
  <si>
    <t xml:space="preserve">Установка пластиковых окон </t>
  </si>
  <si>
    <t>Окраска дверей входа в подъезд, лавок,металоконстр.</t>
  </si>
  <si>
    <t>Изготовление и установка метал.забора</t>
  </si>
  <si>
    <t>Замена запорной арматуры на стояках отопления</t>
  </si>
  <si>
    <t>Изготовление выбивалки</t>
  </si>
  <si>
    <t>Установка стоек для выбивалки</t>
  </si>
  <si>
    <t>Штукатурка оконных откосов в подъездах</t>
  </si>
  <si>
    <t>ул. Лесная д6</t>
  </si>
  <si>
    <t>Штукатурка отковос подъезд № 2.3.4</t>
  </si>
  <si>
    <t>Замена водомера ХВС</t>
  </si>
  <si>
    <t>Косметический ремонт цоколя</t>
  </si>
  <si>
    <t xml:space="preserve">Штукатурка оконных отковос подъезд </t>
  </si>
  <si>
    <t>пер. Мальцева д1</t>
  </si>
  <si>
    <t>Установка почтовых ящиков подъезд № 2.5</t>
  </si>
  <si>
    <t>Замена кранов на стояках ГВС</t>
  </si>
  <si>
    <t>Замена ступеней  2.4 подъезд</t>
  </si>
  <si>
    <t>Замена стояка ГВС кв. 2-14, 3, 41-50,67-70</t>
  </si>
  <si>
    <t>Ремонт вентканалов</t>
  </si>
  <si>
    <t xml:space="preserve">Замена трансформаторов тока </t>
  </si>
  <si>
    <t>пер. Мальцева д3</t>
  </si>
  <si>
    <t>Замена стояков ГВС кв. 135-141, 136-139, 25-41</t>
  </si>
  <si>
    <t>Замена доводчика в подъезде №5</t>
  </si>
  <si>
    <t>Изготовление поручней перед входом в подъезд №1-3</t>
  </si>
  <si>
    <t>Монтаж метал.полосы в поручнях лестн.маршей</t>
  </si>
  <si>
    <t>Монтаж листового железа на лест.площадке подъезд №3</t>
  </si>
  <si>
    <t>Замена стояка ГВС кв. 103-109</t>
  </si>
  <si>
    <t>Окраска поручней входа в подъезды № 1.2.3</t>
  </si>
  <si>
    <t xml:space="preserve">Монтаж поручня перед входом в 4 подъезд </t>
  </si>
  <si>
    <t xml:space="preserve">Ремонт освещения </t>
  </si>
  <si>
    <t>Замена кранов в элеватор.узлах и на стояках отопления</t>
  </si>
  <si>
    <t>Ремонт кровли на балконе кв.87</t>
  </si>
  <si>
    <t>Замена уч-ка стояка ХВС кв.75</t>
  </si>
  <si>
    <t>пер Мальцева д. 5</t>
  </si>
  <si>
    <t>Установка окон ПВХ в подъезде</t>
  </si>
  <si>
    <t>Замена автомата в этажном щите</t>
  </si>
  <si>
    <t>пер. Мальцева д7</t>
  </si>
  <si>
    <t>Ремонт подъезда № 1</t>
  </si>
  <si>
    <t>Штукатурка оконных откосов в подъезде</t>
  </si>
  <si>
    <t>Ремонт балконной плиты кв.27</t>
  </si>
  <si>
    <t>пер. Мальцева д.9</t>
  </si>
  <si>
    <t>Установка выключателя в подвале</t>
  </si>
  <si>
    <t>Бетонирование ступеней входа в подвал</t>
  </si>
  <si>
    <t>Итого по дому :</t>
  </si>
  <si>
    <t>ул. Мальцева д. 1А</t>
  </si>
  <si>
    <t>Установка пластиковых окон подъезд № 2</t>
  </si>
  <si>
    <t>ул. Мальцева д. 14</t>
  </si>
  <si>
    <t xml:space="preserve">Установка пластиковых окон   </t>
  </si>
  <si>
    <t>Установка прожекторов 3.5.6 подъезды</t>
  </si>
  <si>
    <t>Ремонт кровли на балконе</t>
  </si>
  <si>
    <t>Ремонт кровли кв. 58.72</t>
  </si>
  <si>
    <t>ул.Мальцева  д.15</t>
  </si>
  <si>
    <t>Ремонт поручней и лестн.маршей</t>
  </si>
  <si>
    <t>Косметический ремонт подъезда №1.2</t>
  </si>
  <si>
    <t>Ремонт лестничных маршей  п 2.3.4</t>
  </si>
  <si>
    <t>Ремонт межпанельных швов кв. 22.25.28</t>
  </si>
  <si>
    <t>Закладка оконных проемов в цоколе</t>
  </si>
  <si>
    <t>замена трансформатора тока</t>
  </si>
  <si>
    <t>Замена светильников в 1 подъезде</t>
  </si>
  <si>
    <t>ул.  Мальцева д 16</t>
  </si>
  <si>
    <t>Косметический ремонт подъездов № 1.3</t>
  </si>
  <si>
    <t>Установка ручек на окна в подъезде ПВХ</t>
  </si>
  <si>
    <t>Замена эл.счетчика, прожектора</t>
  </si>
  <si>
    <t>Замена кранов на стояках ГВС и отопления</t>
  </si>
  <si>
    <t>Герметизация стыков на   отливе крыши над кв. 18</t>
  </si>
  <si>
    <t>Устройство отмостки</t>
  </si>
  <si>
    <t>Бетонирование площадки входа в подъезд №6</t>
  </si>
  <si>
    <t>пер.2 Некрасова д. 5</t>
  </si>
  <si>
    <t>пер. 2 Некрасова д.5А</t>
  </si>
  <si>
    <t>Устройство стояка дымовентканала</t>
  </si>
  <si>
    <t>Замена канализац.трубы в подвале, замена стояка ХВС кв.1-5</t>
  </si>
  <si>
    <t xml:space="preserve">Ремонт оконных  откосов </t>
  </si>
  <si>
    <t>ул. Некрасова д. 15А</t>
  </si>
  <si>
    <t>Герметизация стыков на отливе крыши</t>
  </si>
  <si>
    <t>ул. Некрасова д. 17А</t>
  </si>
  <si>
    <t>Ремонт оконных откосов</t>
  </si>
  <si>
    <t>ул. Некрасова д. 35</t>
  </si>
  <si>
    <t>Замена эл.счетчика кв. 2</t>
  </si>
  <si>
    <t>Изготовление , установка входных дверей в подъезды  с монтажем домофонного оборудования</t>
  </si>
  <si>
    <t>Монтаж светильников в подъездах</t>
  </si>
  <si>
    <t>пер.Первомайс.2</t>
  </si>
  <si>
    <t>Бетонирование провалов отмостки</t>
  </si>
  <si>
    <t>Ремонт окна в подвале</t>
  </si>
  <si>
    <t>пер Первомайский д. 34</t>
  </si>
  <si>
    <t>пер. Первомайский д. 36</t>
  </si>
  <si>
    <t>Замена уч-ка стояка отопления кв. 16</t>
  </si>
  <si>
    <t>Ремонт дымовентканалов</t>
  </si>
  <si>
    <t>пер. Первомайский д. 38</t>
  </si>
  <si>
    <t>Замена канализационного стояка  кв. 9-12</t>
  </si>
  <si>
    <t>ул. Почтовая д. 12</t>
  </si>
  <si>
    <t>окраска лавочек, песочницы</t>
  </si>
  <si>
    <t>Бетонирование входа в подвал</t>
  </si>
  <si>
    <t>Замена кранов на стояках отопления</t>
  </si>
  <si>
    <t>ул. Почтовая д. 4</t>
  </si>
  <si>
    <t>ул.Строителей  д.2</t>
  </si>
  <si>
    <t>Установка 2 -х лавочек</t>
  </si>
  <si>
    <t>Косметический ремонт подъезда , установка почтовых ящиков</t>
  </si>
  <si>
    <t>Замена стояка ГВС  кв. 74.77.80.83</t>
  </si>
  <si>
    <t>Бетонирование ступеней входа в подвалы</t>
  </si>
  <si>
    <t>Ремонт кровли  кв. 43</t>
  </si>
  <si>
    <t>Ремонт кровли  кв. 13</t>
  </si>
  <si>
    <t>Замена ввода  ГВС и отопления</t>
  </si>
  <si>
    <t>Замена уч-ка стояка ГВС  кв. 31-38</t>
  </si>
  <si>
    <t xml:space="preserve">Итого по дому </t>
  </si>
  <si>
    <t>ул. Строителей д4</t>
  </si>
  <si>
    <t>Установка пластиковых  окон</t>
  </si>
  <si>
    <t>Замена стеклопакета</t>
  </si>
  <si>
    <t>Замена уч-ка канализ.стояка кв. 81</t>
  </si>
  <si>
    <t>Бетонирование площадки входа в подъезд</t>
  </si>
  <si>
    <t>Ремонт (замена )полотен на лавочке</t>
  </si>
  <si>
    <t>Ремонт откосов</t>
  </si>
  <si>
    <t>Частичный ремонт кровли кв. 81</t>
  </si>
  <si>
    <t>Замена уч-ка стояка ГВС кв. 31</t>
  </si>
  <si>
    <t>Замена стояка полотенцесушителей кв. 44-57</t>
  </si>
  <si>
    <t>ул. Советская д19</t>
  </si>
  <si>
    <t>установка пластиковых окон</t>
  </si>
  <si>
    <t>пер Сосновый д. 10</t>
  </si>
  <si>
    <t>ул Футбольная д.16</t>
  </si>
  <si>
    <t>Замена запорной арматуры на стояке ГВС кв. 3.7.11</t>
  </si>
  <si>
    <t>Ремонт слуховых окон</t>
  </si>
  <si>
    <t>Ремонт кровли на балконе и основной кровле</t>
  </si>
  <si>
    <t>Окраска дверей входа в подъезд</t>
  </si>
  <si>
    <t>Ремонт кирпичной кладки подвальных окон</t>
  </si>
  <si>
    <t>ул. Чайковского 3</t>
  </si>
  <si>
    <t>Замена ввода в дом труб отопления</t>
  </si>
  <si>
    <t xml:space="preserve">Ремонт цоколя </t>
  </si>
  <si>
    <t>Замена фильтра в узле ОДПУ ХВС</t>
  </si>
  <si>
    <t>ул. Чайковского 4</t>
  </si>
  <si>
    <t>Кронирование деревьев</t>
  </si>
  <si>
    <t xml:space="preserve">Изготовление бельевых стоек </t>
  </si>
  <si>
    <t>Утепление чердачного помещения</t>
  </si>
  <si>
    <t>ул.Чайковского д.7а</t>
  </si>
  <si>
    <t>Утепление труб отопления на чердаке</t>
  </si>
  <si>
    <t>Изготовление и установка стоек для белья</t>
  </si>
  <si>
    <t>Изготовление и установка козырьков над входами в подъезды</t>
  </si>
  <si>
    <t>Монтаж  светильников</t>
  </si>
  <si>
    <t>Устройство примыкания козырька к стенам</t>
  </si>
  <si>
    <t>ул. Чайковского 8</t>
  </si>
  <si>
    <t>Ремонт площадки</t>
  </si>
  <si>
    <t>Изготовление и установка выбивалки</t>
  </si>
  <si>
    <t>ул. Чайковского д. 1</t>
  </si>
  <si>
    <t>Изготовление бельевых стоек</t>
  </si>
  <si>
    <t>Замена кранов на чердаке</t>
  </si>
  <si>
    <t>ул. Чайковского д. 2</t>
  </si>
  <si>
    <t>пер. Школьный д. 2А</t>
  </si>
  <si>
    <t>Ремонт организованного водоотведения</t>
  </si>
  <si>
    <t>Частич.ремонтводоотведения</t>
  </si>
  <si>
    <t>Бетонирование детс.карусели</t>
  </si>
  <si>
    <t xml:space="preserve">Замена  светильников  </t>
  </si>
  <si>
    <t>Окраска лавочек и детской площадки</t>
  </si>
  <si>
    <t>Ремонт велосипедницы</t>
  </si>
  <si>
    <t>Устройство кровли  кв. 58</t>
  </si>
  <si>
    <t>Ремонт кровли над входом в подвал</t>
  </si>
  <si>
    <t>Устройство дорожного бардюра</t>
  </si>
  <si>
    <t>Изготовление креплений на канализ.трубу в подвале</t>
  </si>
  <si>
    <t>Устройство автопарковки</t>
  </si>
  <si>
    <t>ЛАТЫШИ</t>
  </si>
  <si>
    <t>ул. Молодежная 22</t>
  </si>
  <si>
    <t xml:space="preserve">Замена кранов отопления на стояках </t>
  </si>
  <si>
    <t>Частичный ремонт кровли</t>
  </si>
  <si>
    <t>ул. Молодежная 23</t>
  </si>
  <si>
    <t>Установка отлива на слуховое окно</t>
  </si>
  <si>
    <t>ул. Молодежная 24</t>
  </si>
  <si>
    <t xml:space="preserve">Ремонт лавочек </t>
  </si>
  <si>
    <t>ул. Молодежная 25</t>
  </si>
  <si>
    <t>ул. Молодежная 26</t>
  </si>
  <si>
    <t>Замена участка канал.трубы в подвале</t>
  </si>
  <si>
    <t>ГОСТИЛОВКА</t>
  </si>
  <si>
    <t>ул. Молодежная 9</t>
  </si>
  <si>
    <t>Изготовление метал.двери в узел учета ХВС</t>
  </si>
  <si>
    <t>Бетонирование площадок входа в подъезд</t>
  </si>
  <si>
    <t>Замена стояка ХВС кв. 2-5</t>
  </si>
  <si>
    <t>Установка конька на крыше дома</t>
  </si>
  <si>
    <t>ул. Молодежная 10</t>
  </si>
  <si>
    <t>ул. Молодежная 11</t>
  </si>
  <si>
    <t>ул. Молодежная 12</t>
  </si>
  <si>
    <t>Бетонирование стоек на детс.площадке</t>
  </si>
  <si>
    <t>Установка дверей входа в подъезд</t>
  </si>
  <si>
    <t>Ремонт проемов</t>
  </si>
  <si>
    <t>ул. Молодежная 13</t>
  </si>
  <si>
    <t>ул. Школьная 6</t>
  </si>
  <si>
    <t>Установка метал.дверей входа в подъезды</t>
  </si>
  <si>
    <t>ул. Школьная 7</t>
  </si>
  <si>
    <t>Ремонт оконных блоков</t>
  </si>
  <si>
    <t>ул. Школьная 8</t>
  </si>
  <si>
    <t>ул. Рабочая д.1</t>
  </si>
  <si>
    <t>Бетонирование столбов для устройства мусор.площадки</t>
  </si>
  <si>
    <t>ул Рабочая д. 2</t>
  </si>
  <si>
    <t>ул. Рабочая д. 3</t>
  </si>
  <si>
    <t>Изготовление ограждений для мусорных баков</t>
  </si>
  <si>
    <t>ул. Рабочая д. 4</t>
  </si>
  <si>
    <t>Изготовление ограждения для мусорных баков</t>
  </si>
  <si>
    <t>ул. Рабочая д. 5</t>
  </si>
  <si>
    <t>Ремонт ступеней</t>
  </si>
  <si>
    <t xml:space="preserve">ГРИШИНА СЛОБОДА </t>
  </si>
  <si>
    <t>ул Молодежная 1</t>
  </si>
  <si>
    <t>Замена уч-ка трубы ХВС кв. 9-12</t>
  </si>
  <si>
    <t>ул Молодежная 2</t>
  </si>
  <si>
    <t>Изготовление и установка дверей перед входом в подъезд</t>
  </si>
  <si>
    <t>ул Молодежная 3</t>
  </si>
  <si>
    <t>Изготовление поручней в 3 подъезде</t>
  </si>
  <si>
    <t>Ремонт кровли кв. 12</t>
  </si>
  <si>
    <t>ул Молодежная 15</t>
  </si>
  <si>
    <t xml:space="preserve">Уборка подвального помещения </t>
  </si>
  <si>
    <t>Ремонт кровли кв. 10</t>
  </si>
  <si>
    <t>ул Молодежная 16</t>
  </si>
  <si>
    <t>Замена автоматов</t>
  </si>
  <si>
    <t>ул Молодежная 17</t>
  </si>
  <si>
    <t>ул Молодежная 18</t>
  </si>
  <si>
    <t>Кирпичная кладка проема на чердаке кровли</t>
  </si>
  <si>
    <t>Ремонт кровли над входом в подъезд</t>
  </si>
  <si>
    <t>Изготовление и установка металлической двери</t>
  </si>
  <si>
    <t>ул Молодежная 22</t>
  </si>
  <si>
    <t>Ремонт кровли кв. 4</t>
  </si>
  <si>
    <t>ул Молодежная 23</t>
  </si>
  <si>
    <t>ул. Молодежная д. 21</t>
  </si>
  <si>
    <t>ОЛСУФЬЕВО</t>
  </si>
  <si>
    <t>ДОС2</t>
  </si>
  <si>
    <t xml:space="preserve">Монтаж прожекторов </t>
  </si>
  <si>
    <t>Косметический ремонт подъездов</t>
  </si>
  <si>
    <t>Изготовление и установка футбольных ворот</t>
  </si>
  <si>
    <t>Установка ограничителей на  окна</t>
  </si>
  <si>
    <t>ВСЕГО</t>
  </si>
  <si>
    <t>Инженер ПТО</t>
  </si>
  <si>
    <t>Лукьяненкова Т.М.</t>
  </si>
  <si>
    <t>Экономист</t>
  </si>
  <si>
    <t>Пиликова А.В.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</si>
</sst>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Border="0" applyProtection="0">
      <alignment horizontal="left" vertical="center" wrapText="1"/>
    </xf>
  </cellStyleXfs>
  <cellXfs count="151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3" fontId="0" fillId="2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3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3" fontId="1" fillId="3" borderId="3" xfId="0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5" fillId="0" borderId="14" xfId="1" applyFont="1" applyFill="1" applyBorder="1" applyAlignment="1">
      <alignment vertical="center" wrapText="1"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16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2" borderId="20" xfId="0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3" fontId="0" fillId="2" borderId="24" xfId="0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top" wrapText="1"/>
    </xf>
    <xf numFmtId="3" fontId="6" fillId="3" borderId="3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5" fillId="0" borderId="12" xfId="1" applyFont="1" applyFill="1" applyBorder="1" applyAlignment="1">
      <alignment vertical="top" wrapText="1"/>
    </xf>
    <xf numFmtId="0" fontId="0" fillId="0" borderId="2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7" fillId="0" borderId="4" xfId="1" applyFont="1" applyFill="1" applyBorder="1" applyAlignment="1">
      <alignment horizontal="right" vertical="top" wrapText="1"/>
    </xf>
    <xf numFmtId="3" fontId="0" fillId="2" borderId="24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2" borderId="25" xfId="0" applyFill="1" applyBorder="1" applyAlignment="1">
      <alignment horizontal="center" vertical="center"/>
    </xf>
    <xf numFmtId="3" fontId="1" fillId="3" borderId="26" xfId="0" applyNumberFormat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0" fillId="0" borderId="14" xfId="0" applyBorder="1" applyAlignment="1">
      <alignment vertical="top"/>
    </xf>
    <xf numFmtId="0" fontId="0" fillId="0" borderId="5" xfId="0" applyFill="1" applyBorder="1" applyAlignment="1">
      <alignment wrapText="1"/>
    </xf>
    <xf numFmtId="3" fontId="0" fillId="2" borderId="8" xfId="0" applyNumberFormat="1" applyFill="1" applyBorder="1" applyAlignment="1">
      <alignment horizontal="center" vertical="top"/>
    </xf>
    <xf numFmtId="0" fontId="0" fillId="0" borderId="0" xfId="0" applyAlignment="1">
      <alignment vertical="top"/>
    </xf>
    <xf numFmtId="3" fontId="0" fillId="2" borderId="2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10" fillId="2" borderId="2" xfId="0" applyFont="1" applyFill="1" applyBorder="1"/>
    <xf numFmtId="3" fontId="9" fillId="2" borderId="3" xfId="0" applyNumberFormat="1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2" borderId="0" xfId="0" applyNumberFormat="1" applyFill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horizontal="center" vertical="center"/>
    </xf>
    <xf numFmtId="3" fontId="12" fillId="2" borderId="16" xfId="0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/>
    </xf>
    <xf numFmtId="3" fontId="12" fillId="2" borderId="8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center" wrapText="1"/>
    </xf>
    <xf numFmtId="3" fontId="12" fillId="2" borderId="6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horizontal="center" vertical="center"/>
    </xf>
    <xf numFmtId="3" fontId="12" fillId="2" borderId="24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11" fillId="0" borderId="12" xfId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17" fontId="12" fillId="2" borderId="5" xfId="0" applyNumberFormat="1" applyFont="1" applyFill="1" applyBorder="1" applyAlignment="1">
      <alignment horizontal="center" vertical="center"/>
    </xf>
    <xf numFmtId="17" fontId="12" fillId="2" borderId="7" xfId="0" applyNumberFormat="1" applyFont="1" applyFill="1" applyBorder="1" applyAlignment="1">
      <alignment horizontal="center" vertical="center"/>
    </xf>
    <xf numFmtId="17" fontId="12" fillId="2" borderId="2" xfId="0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top" wrapText="1"/>
    </xf>
    <xf numFmtId="17" fontId="12" fillId="2" borderId="9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3" fontId="12" fillId="2" borderId="17" xfId="0" applyNumberFormat="1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17" fillId="0" borderId="4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7" fillId="2" borderId="2" xfId="1" applyFont="1" applyFill="1" applyBorder="1" applyAlignment="1">
      <alignment vertical="center" wrapText="1"/>
    </xf>
    <xf numFmtId="0" fontId="11" fillId="0" borderId="12" xfId="1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wrapText="1"/>
    </xf>
    <xf numFmtId="0" fontId="11" fillId="0" borderId="4" xfId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vertical="top" wrapText="1"/>
    </xf>
    <xf numFmtId="3" fontId="18" fillId="3" borderId="3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J637"/>
  <sheetViews>
    <sheetView tabSelected="1" topLeftCell="B1" zoomScaleNormal="100" workbookViewId="0">
      <selection activeCell="B2" sqref="B2"/>
    </sheetView>
  </sheetViews>
  <sheetFormatPr defaultRowHeight="15"/>
  <cols>
    <col min="1" max="1" width="0" hidden="1" customWidth="1"/>
    <col min="3" max="3" width="31.28515625" style="1" customWidth="1"/>
    <col min="4" max="4" width="38.5703125" style="65" customWidth="1"/>
    <col min="5" max="5" width="27.28515625" style="66" customWidth="1"/>
    <col min="6" max="6" width="19.85546875" style="67" customWidth="1"/>
  </cols>
  <sheetData>
    <row r="1" spans="3:6" ht="15.75">
      <c r="C1" s="109"/>
      <c r="D1" s="110"/>
      <c r="E1" s="146" t="s">
        <v>0</v>
      </c>
      <c r="F1" s="146"/>
    </row>
    <row r="2" spans="3:6" ht="15.75">
      <c r="C2" s="109"/>
      <c r="D2" s="146" t="s">
        <v>1</v>
      </c>
      <c r="E2" s="146"/>
      <c r="F2" s="146"/>
    </row>
    <row r="3" spans="3:6" ht="45" customHeight="1">
      <c r="C3" s="147" t="s">
        <v>2</v>
      </c>
      <c r="D3" s="147"/>
      <c r="E3" s="147"/>
      <c r="F3" s="147"/>
    </row>
    <row r="4" spans="3:6" ht="19.5" thickBot="1">
      <c r="C4" s="148" t="s">
        <v>3</v>
      </c>
      <c r="D4" s="148"/>
      <c r="E4" s="148"/>
      <c r="F4" s="148"/>
    </row>
    <row r="5" spans="3:6" ht="47.25" customHeight="1" thickBot="1">
      <c r="C5" s="2" t="s">
        <v>4</v>
      </c>
      <c r="D5" s="3" t="s">
        <v>5</v>
      </c>
      <c r="E5" s="3" t="s">
        <v>6</v>
      </c>
      <c r="F5" s="4" t="s">
        <v>7</v>
      </c>
    </row>
    <row r="6" spans="3:6" ht="15.95" customHeight="1">
      <c r="C6" s="76" t="s">
        <v>8</v>
      </c>
      <c r="D6" s="93" t="s">
        <v>9</v>
      </c>
      <c r="E6" s="111" t="s">
        <v>10</v>
      </c>
      <c r="F6" s="87">
        <v>16838</v>
      </c>
    </row>
    <row r="7" spans="3:6" ht="16.5" customHeight="1">
      <c r="C7" s="76"/>
      <c r="D7" s="89" t="s">
        <v>11</v>
      </c>
      <c r="E7" s="112" t="s">
        <v>10</v>
      </c>
      <c r="F7" s="79">
        <v>2862</v>
      </c>
    </row>
    <row r="8" spans="3:6" ht="15.95" customHeight="1">
      <c r="C8" s="76"/>
      <c r="D8" s="89" t="s">
        <v>9</v>
      </c>
      <c r="E8" s="112" t="s">
        <v>12</v>
      </c>
      <c r="F8" s="79">
        <v>30104</v>
      </c>
    </row>
    <row r="9" spans="3:6" ht="15.95" customHeight="1">
      <c r="C9" s="76"/>
      <c r="D9" s="80" t="s">
        <v>13</v>
      </c>
      <c r="E9" s="81" t="s">
        <v>12</v>
      </c>
      <c r="F9" s="82">
        <v>4784</v>
      </c>
    </row>
    <row r="10" spans="3:6" ht="15.95" customHeight="1">
      <c r="C10" s="76"/>
      <c r="D10" s="77" t="s">
        <v>14</v>
      </c>
      <c r="E10" s="78" t="s">
        <v>12</v>
      </c>
      <c r="F10" s="79">
        <v>2659</v>
      </c>
    </row>
    <row r="11" spans="3:6" ht="15.95" customHeight="1">
      <c r="C11" s="76"/>
      <c r="D11" s="89" t="s">
        <v>15</v>
      </c>
      <c r="E11" s="112" t="s">
        <v>16</v>
      </c>
      <c r="F11" s="79">
        <v>10974</v>
      </c>
    </row>
    <row r="12" spans="3:6" ht="16.5" customHeight="1">
      <c r="C12" s="76"/>
      <c r="D12" s="89" t="s">
        <v>17</v>
      </c>
      <c r="E12" s="112" t="s">
        <v>18</v>
      </c>
      <c r="F12" s="79">
        <v>26003</v>
      </c>
    </row>
    <row r="13" spans="3:6" ht="15.95" customHeight="1" thickBot="1">
      <c r="C13" s="76"/>
      <c r="D13" s="77" t="s">
        <v>19</v>
      </c>
      <c r="E13" s="112" t="s">
        <v>20</v>
      </c>
      <c r="F13" s="79">
        <v>68364</v>
      </c>
    </row>
    <row r="14" spans="3:6" ht="15.95" customHeight="1" thickBot="1">
      <c r="C14" s="68" t="s">
        <v>21</v>
      </c>
      <c r="D14" s="69"/>
      <c r="E14" s="113"/>
      <c r="F14" s="71">
        <f>SUM(F6:F13)</f>
        <v>162588</v>
      </c>
    </row>
    <row r="15" spans="3:6" ht="17.25" customHeight="1">
      <c r="C15" s="114" t="s">
        <v>22</v>
      </c>
      <c r="D15" s="115" t="s">
        <v>23</v>
      </c>
      <c r="E15" s="78" t="s">
        <v>24</v>
      </c>
      <c r="F15" s="79">
        <v>6389</v>
      </c>
    </row>
    <row r="16" spans="3:6" ht="15" customHeight="1">
      <c r="C16" s="76"/>
      <c r="D16" s="80" t="s">
        <v>25</v>
      </c>
      <c r="E16" s="78" t="s">
        <v>26</v>
      </c>
      <c r="F16" s="82">
        <v>50717</v>
      </c>
    </row>
    <row r="17" spans="3:6" ht="15" customHeight="1">
      <c r="C17" s="76"/>
      <c r="D17" s="80" t="s">
        <v>27</v>
      </c>
      <c r="E17" s="78" t="s">
        <v>28</v>
      </c>
      <c r="F17" s="82">
        <v>62111</v>
      </c>
    </row>
    <row r="18" spans="3:6" ht="15" customHeight="1">
      <c r="C18" s="76"/>
      <c r="D18" s="80" t="s">
        <v>29</v>
      </c>
      <c r="E18" s="78" t="s">
        <v>30</v>
      </c>
      <c r="F18" s="82">
        <v>124222</v>
      </c>
    </row>
    <row r="19" spans="3:6" ht="17.25" customHeight="1">
      <c r="C19" s="76"/>
      <c r="D19" s="77" t="s">
        <v>31</v>
      </c>
      <c r="E19" s="78" t="s">
        <v>30</v>
      </c>
      <c r="F19" s="82">
        <v>12561</v>
      </c>
    </row>
    <row r="20" spans="3:6" ht="15" customHeight="1">
      <c r="C20" s="76"/>
      <c r="D20" s="80" t="s">
        <v>32</v>
      </c>
      <c r="E20" s="116" t="s">
        <v>10</v>
      </c>
      <c r="F20" s="82">
        <v>1563</v>
      </c>
    </row>
    <row r="21" spans="3:6" ht="15" customHeight="1">
      <c r="C21" s="76"/>
      <c r="D21" s="80" t="s">
        <v>13</v>
      </c>
      <c r="E21" s="116" t="s">
        <v>10</v>
      </c>
      <c r="F21" s="82">
        <v>4709</v>
      </c>
    </row>
    <row r="22" spans="3:6" ht="15" customHeight="1">
      <c r="C22" s="76"/>
      <c r="D22" s="77" t="s">
        <v>14</v>
      </c>
      <c r="E22" s="78" t="s">
        <v>12</v>
      </c>
      <c r="F22" s="79">
        <v>2659</v>
      </c>
    </row>
    <row r="23" spans="3:6" ht="15.75" customHeight="1">
      <c r="C23" s="76"/>
      <c r="D23" s="80" t="s">
        <v>33</v>
      </c>
      <c r="E23" s="116" t="s">
        <v>34</v>
      </c>
      <c r="F23" s="82">
        <v>1600</v>
      </c>
    </row>
    <row r="24" spans="3:6" ht="15" customHeight="1">
      <c r="C24" s="76"/>
      <c r="D24" s="80" t="s">
        <v>35</v>
      </c>
      <c r="E24" s="116" t="s">
        <v>34</v>
      </c>
      <c r="F24" s="82">
        <v>4049</v>
      </c>
    </row>
    <row r="25" spans="3:6" ht="15" customHeight="1">
      <c r="C25" s="76"/>
      <c r="D25" s="80" t="s">
        <v>36</v>
      </c>
      <c r="E25" s="116" t="s">
        <v>37</v>
      </c>
      <c r="F25" s="82">
        <v>4925</v>
      </c>
    </row>
    <row r="26" spans="3:6" ht="15" customHeight="1">
      <c r="C26" s="76"/>
      <c r="D26" s="80" t="s">
        <v>17</v>
      </c>
      <c r="E26" s="116" t="s">
        <v>18</v>
      </c>
      <c r="F26" s="82">
        <v>10468</v>
      </c>
    </row>
    <row r="27" spans="3:6" ht="15" customHeight="1" thickBot="1">
      <c r="C27" s="76"/>
      <c r="D27" s="80" t="s">
        <v>38</v>
      </c>
      <c r="E27" s="116" t="s">
        <v>18</v>
      </c>
      <c r="F27" s="82">
        <v>30624</v>
      </c>
    </row>
    <row r="28" spans="3:6" ht="15.95" customHeight="1" thickBot="1">
      <c r="C28" s="68" t="s">
        <v>21</v>
      </c>
      <c r="D28" s="117"/>
      <c r="E28" s="118"/>
      <c r="F28" s="71">
        <f>SUM(F15:F27)</f>
        <v>316597</v>
      </c>
    </row>
    <row r="29" spans="3:6" ht="15.95" customHeight="1">
      <c r="C29" s="72" t="s">
        <v>39</v>
      </c>
      <c r="D29" s="77" t="s">
        <v>40</v>
      </c>
      <c r="E29" s="78" t="s">
        <v>26</v>
      </c>
      <c r="F29" s="79">
        <v>573</v>
      </c>
    </row>
    <row r="30" spans="3:6" ht="15" customHeight="1">
      <c r="C30" s="76"/>
      <c r="D30" s="77" t="s">
        <v>41</v>
      </c>
      <c r="E30" s="78" t="s">
        <v>28</v>
      </c>
      <c r="F30" s="79">
        <v>76001</v>
      </c>
    </row>
    <row r="31" spans="3:6" ht="15" customHeight="1">
      <c r="C31" s="76"/>
      <c r="D31" s="77" t="s">
        <v>42</v>
      </c>
      <c r="E31" s="78" t="s">
        <v>43</v>
      </c>
      <c r="F31" s="79">
        <v>70113</v>
      </c>
    </row>
    <row r="32" spans="3:6" ht="15.95" customHeight="1">
      <c r="C32" s="76"/>
      <c r="D32" s="77" t="s">
        <v>44</v>
      </c>
      <c r="E32" s="78" t="s">
        <v>10</v>
      </c>
      <c r="F32" s="79">
        <v>2038</v>
      </c>
    </row>
    <row r="33" spans="3:6" ht="15.95" customHeight="1">
      <c r="C33" s="76"/>
      <c r="D33" s="80" t="s">
        <v>13</v>
      </c>
      <c r="E33" s="116" t="s">
        <v>10</v>
      </c>
      <c r="F33" s="82">
        <v>6909</v>
      </c>
    </row>
    <row r="34" spans="3:6" ht="15.95" customHeight="1">
      <c r="C34" s="76"/>
      <c r="D34" s="115" t="s">
        <v>45</v>
      </c>
      <c r="E34" s="78" t="s">
        <v>12</v>
      </c>
      <c r="F34" s="79">
        <v>3660</v>
      </c>
    </row>
    <row r="35" spans="3:6" ht="15.95" customHeight="1">
      <c r="C35" s="76"/>
      <c r="D35" s="80" t="s">
        <v>46</v>
      </c>
      <c r="E35" s="78" t="s">
        <v>16</v>
      </c>
      <c r="F35" s="82">
        <v>4485</v>
      </c>
    </row>
    <row r="36" spans="3:6" ht="15.95" customHeight="1">
      <c r="C36" s="76"/>
      <c r="D36" s="80" t="s">
        <v>47</v>
      </c>
      <c r="E36" s="81" t="s">
        <v>34</v>
      </c>
      <c r="F36" s="82">
        <v>3205</v>
      </c>
    </row>
    <row r="37" spans="3:6" ht="15.95" customHeight="1">
      <c r="C37" s="76"/>
      <c r="D37" s="80" t="s">
        <v>48</v>
      </c>
      <c r="E37" s="81" t="s">
        <v>37</v>
      </c>
      <c r="F37" s="82">
        <v>11683</v>
      </c>
    </row>
    <row r="38" spans="3:6" ht="15.95" customHeight="1">
      <c r="C38" s="76"/>
      <c r="D38" s="80" t="s">
        <v>19</v>
      </c>
      <c r="E38" s="81" t="s">
        <v>37</v>
      </c>
      <c r="F38" s="82">
        <v>81195</v>
      </c>
    </row>
    <row r="39" spans="3:6" ht="15.95" customHeight="1">
      <c r="C39" s="76"/>
      <c r="D39" s="80" t="s">
        <v>49</v>
      </c>
      <c r="E39" s="81" t="s">
        <v>37</v>
      </c>
      <c r="F39" s="82">
        <v>2222</v>
      </c>
    </row>
    <row r="40" spans="3:6" ht="15.95" customHeight="1" thickBot="1">
      <c r="C40" s="76"/>
      <c r="D40" s="77" t="s">
        <v>50</v>
      </c>
      <c r="E40" s="78" t="s">
        <v>20</v>
      </c>
      <c r="F40" s="82">
        <v>22208</v>
      </c>
    </row>
    <row r="41" spans="3:6" ht="15.95" customHeight="1" thickBot="1">
      <c r="C41" s="68" t="s">
        <v>21</v>
      </c>
      <c r="D41" s="117"/>
      <c r="E41" s="119"/>
      <c r="F41" s="71">
        <f>SUM(F29:F40)</f>
        <v>284292</v>
      </c>
    </row>
    <row r="42" spans="3:6" ht="16.5" customHeight="1">
      <c r="C42" s="72" t="s">
        <v>51</v>
      </c>
      <c r="D42" s="77" t="s">
        <v>52</v>
      </c>
      <c r="E42" s="78" t="s">
        <v>24</v>
      </c>
      <c r="F42" s="79">
        <v>83704</v>
      </c>
    </row>
    <row r="43" spans="3:6" ht="15.95" customHeight="1">
      <c r="C43" s="76"/>
      <c r="D43" s="77" t="s">
        <v>53</v>
      </c>
      <c r="E43" s="78" t="s">
        <v>26</v>
      </c>
      <c r="F43" s="79">
        <v>16142</v>
      </c>
    </row>
    <row r="44" spans="3:6" ht="15.95" customHeight="1">
      <c r="C44" s="76"/>
      <c r="D44" s="77" t="s">
        <v>54</v>
      </c>
      <c r="E44" s="78" t="s">
        <v>26</v>
      </c>
      <c r="F44" s="79">
        <v>7803</v>
      </c>
    </row>
    <row r="45" spans="3:6" ht="15.95" customHeight="1">
      <c r="C45" s="76"/>
      <c r="D45" s="77" t="s">
        <v>55</v>
      </c>
      <c r="E45" s="78" t="s">
        <v>28</v>
      </c>
      <c r="F45" s="79">
        <v>147774</v>
      </c>
    </row>
    <row r="46" spans="3:6" ht="15.95" customHeight="1">
      <c r="C46" s="76"/>
      <c r="D46" s="77" t="s">
        <v>17</v>
      </c>
      <c r="E46" s="78" t="s">
        <v>30</v>
      </c>
      <c r="F46" s="79">
        <v>10923</v>
      </c>
    </row>
    <row r="47" spans="3:6" ht="15.95" customHeight="1">
      <c r="C47" s="76"/>
      <c r="D47" s="77" t="s">
        <v>54</v>
      </c>
      <c r="E47" s="78" t="s">
        <v>56</v>
      </c>
      <c r="F47" s="79">
        <v>3669</v>
      </c>
    </row>
    <row r="48" spans="3:6" ht="15.95" customHeight="1">
      <c r="C48" s="76"/>
      <c r="D48" s="77" t="s">
        <v>13</v>
      </c>
      <c r="E48" s="78" t="s">
        <v>10</v>
      </c>
      <c r="F48" s="79">
        <v>4709</v>
      </c>
    </row>
    <row r="49" spans="3:6" ht="15.95" customHeight="1">
      <c r="C49" s="76"/>
      <c r="D49" s="77" t="s">
        <v>57</v>
      </c>
      <c r="E49" s="78" t="s">
        <v>12</v>
      </c>
      <c r="F49" s="79">
        <v>7000</v>
      </c>
    </row>
    <row r="50" spans="3:6" ht="15.95" customHeight="1">
      <c r="C50" s="76"/>
      <c r="D50" s="77" t="s">
        <v>58</v>
      </c>
      <c r="E50" s="78" t="s">
        <v>16</v>
      </c>
      <c r="F50" s="79">
        <v>5118</v>
      </c>
    </row>
    <row r="51" spans="3:6" ht="15.95" customHeight="1">
      <c r="C51" s="76"/>
      <c r="D51" s="77" t="s">
        <v>59</v>
      </c>
      <c r="E51" s="78" t="s">
        <v>34</v>
      </c>
      <c r="F51" s="79">
        <v>5428</v>
      </c>
    </row>
    <row r="52" spans="3:6" ht="15.95" customHeight="1" thickBot="1">
      <c r="C52" s="76"/>
      <c r="D52" s="77" t="s">
        <v>50</v>
      </c>
      <c r="E52" s="78" t="s">
        <v>20</v>
      </c>
      <c r="F52" s="79">
        <v>49409</v>
      </c>
    </row>
    <row r="53" spans="3:6" ht="15.95" customHeight="1" thickBot="1">
      <c r="C53" s="68" t="s">
        <v>60</v>
      </c>
      <c r="D53" s="117"/>
      <c r="E53" s="119"/>
      <c r="F53" s="71">
        <f>SUM(F42:F52)</f>
        <v>341679</v>
      </c>
    </row>
    <row r="54" spans="3:6" ht="18" customHeight="1" thickBot="1">
      <c r="C54" s="72" t="s">
        <v>61</v>
      </c>
      <c r="D54" s="88" t="s">
        <v>62</v>
      </c>
      <c r="E54" s="85" t="s">
        <v>12</v>
      </c>
      <c r="F54" s="87">
        <v>1210</v>
      </c>
    </row>
    <row r="55" spans="3:6" ht="15.95" customHeight="1" thickBot="1">
      <c r="C55" s="68" t="s">
        <v>60</v>
      </c>
      <c r="D55" s="117"/>
      <c r="E55" s="119"/>
      <c r="F55" s="71">
        <f>SUM(F54:F54)</f>
        <v>1210</v>
      </c>
    </row>
    <row r="56" spans="3:6" ht="15.95" customHeight="1">
      <c r="C56" s="72" t="s">
        <v>63</v>
      </c>
      <c r="D56" s="77" t="s">
        <v>64</v>
      </c>
      <c r="E56" s="78" t="s">
        <v>65</v>
      </c>
      <c r="F56" s="79">
        <v>5478</v>
      </c>
    </row>
    <row r="57" spans="3:6" ht="15.95" customHeight="1" thickBot="1">
      <c r="C57" s="76"/>
      <c r="D57" s="77" t="s">
        <v>66</v>
      </c>
      <c r="E57" s="78" t="s">
        <v>65</v>
      </c>
      <c r="F57" s="79">
        <v>65193</v>
      </c>
    </row>
    <row r="58" spans="3:6" ht="15.95" customHeight="1" thickBot="1">
      <c r="C58" s="68" t="s">
        <v>60</v>
      </c>
      <c r="D58" s="117"/>
      <c r="E58" s="119"/>
      <c r="F58" s="71">
        <f>SUM(F56:F57)</f>
        <v>70671</v>
      </c>
    </row>
    <row r="59" spans="3:6" ht="15.75" customHeight="1" thickBot="1">
      <c r="C59" s="72" t="s">
        <v>67</v>
      </c>
      <c r="D59" s="77" t="s">
        <v>68</v>
      </c>
      <c r="E59" s="78" t="s">
        <v>16</v>
      </c>
      <c r="F59" s="79">
        <v>25809</v>
      </c>
    </row>
    <row r="60" spans="3:6" ht="15.95" customHeight="1" thickBot="1">
      <c r="C60" s="68" t="s">
        <v>60</v>
      </c>
      <c r="D60" s="69"/>
      <c r="E60" s="70"/>
      <c r="F60" s="71">
        <f>SUM(F59:F59)</f>
        <v>25809</v>
      </c>
    </row>
    <row r="61" spans="3:6" ht="15.75" customHeight="1">
      <c r="C61" s="72" t="s">
        <v>69</v>
      </c>
      <c r="D61" s="83" t="s">
        <v>70</v>
      </c>
      <c r="E61" s="85" t="s">
        <v>24</v>
      </c>
      <c r="F61" s="87">
        <v>2879</v>
      </c>
    </row>
    <row r="62" spans="3:6" ht="15.75" customHeight="1">
      <c r="C62" s="76"/>
      <c r="D62" s="83" t="s">
        <v>71</v>
      </c>
      <c r="E62" s="85" t="s">
        <v>16</v>
      </c>
      <c r="F62" s="87">
        <v>1910</v>
      </c>
    </row>
    <row r="63" spans="3:6" ht="15.75" customHeight="1">
      <c r="C63" s="76"/>
      <c r="D63" s="83" t="s">
        <v>72</v>
      </c>
      <c r="E63" s="85" t="s">
        <v>18</v>
      </c>
      <c r="F63" s="87">
        <v>39098</v>
      </c>
    </row>
    <row r="64" spans="3:6" ht="15.75" customHeight="1" thickBot="1">
      <c r="C64" s="76"/>
      <c r="D64" s="83" t="s">
        <v>73</v>
      </c>
      <c r="E64" s="85" t="s">
        <v>20</v>
      </c>
      <c r="F64" s="87">
        <v>37087</v>
      </c>
    </row>
    <row r="65" spans="3:6" ht="15.95" customHeight="1" thickBot="1">
      <c r="C65" s="68" t="s">
        <v>60</v>
      </c>
      <c r="D65" s="69"/>
      <c r="E65" s="70"/>
      <c r="F65" s="71">
        <f>SUM(F61:F64)</f>
        <v>80974</v>
      </c>
    </row>
    <row r="66" spans="3:6" ht="15.95" customHeight="1">
      <c r="C66" s="72" t="s">
        <v>74</v>
      </c>
      <c r="D66" s="83" t="s">
        <v>68</v>
      </c>
      <c r="E66" s="85" t="s">
        <v>30</v>
      </c>
      <c r="F66" s="87">
        <v>21271</v>
      </c>
    </row>
    <row r="67" spans="3:6" ht="15.95" customHeight="1">
      <c r="C67" s="76"/>
      <c r="D67" s="77" t="s">
        <v>71</v>
      </c>
      <c r="E67" s="78" t="s">
        <v>12</v>
      </c>
      <c r="F67" s="79">
        <v>902</v>
      </c>
    </row>
    <row r="68" spans="3:6" ht="15.95" customHeight="1" thickBot="1">
      <c r="C68" s="76"/>
      <c r="D68" s="77" t="s">
        <v>75</v>
      </c>
      <c r="E68" s="78" t="s">
        <v>18</v>
      </c>
      <c r="F68" s="79">
        <v>1793</v>
      </c>
    </row>
    <row r="69" spans="3:6" ht="15.95" customHeight="1" thickBot="1">
      <c r="C69" s="120" t="s">
        <v>60</v>
      </c>
      <c r="D69" s="69"/>
      <c r="E69" s="70"/>
      <c r="F69" s="71">
        <f>SUM(F66:F68)</f>
        <v>23966</v>
      </c>
    </row>
    <row r="70" spans="3:6" ht="15.95" customHeight="1">
      <c r="C70" s="72" t="s">
        <v>76</v>
      </c>
      <c r="D70" s="80" t="s">
        <v>77</v>
      </c>
      <c r="E70" s="81" t="s">
        <v>30</v>
      </c>
      <c r="F70" s="82">
        <v>1137</v>
      </c>
    </row>
    <row r="71" spans="3:6" ht="15.95" customHeight="1">
      <c r="C71" s="76"/>
      <c r="D71" s="80" t="s">
        <v>78</v>
      </c>
      <c r="E71" s="81" t="s">
        <v>16</v>
      </c>
      <c r="F71" s="82">
        <v>2205</v>
      </c>
    </row>
    <row r="72" spans="3:6" ht="15.95" customHeight="1" thickBot="1">
      <c r="C72" s="76"/>
      <c r="D72" s="80" t="s">
        <v>71</v>
      </c>
      <c r="E72" s="81" t="s">
        <v>34</v>
      </c>
      <c r="F72" s="82">
        <v>1708</v>
      </c>
    </row>
    <row r="73" spans="3:6" ht="15.95" customHeight="1" thickBot="1">
      <c r="C73" s="121" t="s">
        <v>60</v>
      </c>
      <c r="D73" s="117"/>
      <c r="E73" s="118"/>
      <c r="F73" s="71">
        <f>SUM(F70:F72)</f>
        <v>5050</v>
      </c>
    </row>
    <row r="74" spans="3:6" ht="15.95" customHeight="1">
      <c r="C74" s="122" t="s">
        <v>79</v>
      </c>
      <c r="D74" s="89" t="s">
        <v>80</v>
      </c>
      <c r="E74" s="98" t="s">
        <v>26</v>
      </c>
      <c r="F74" s="99">
        <v>3150</v>
      </c>
    </row>
    <row r="75" spans="3:6" ht="15" customHeight="1">
      <c r="C75" s="123"/>
      <c r="D75" s="77" t="s">
        <v>81</v>
      </c>
      <c r="E75" s="78" t="s">
        <v>30</v>
      </c>
      <c r="F75" s="79">
        <v>1528</v>
      </c>
    </row>
    <row r="76" spans="3:6" ht="15.95" customHeight="1">
      <c r="C76" s="123"/>
      <c r="D76" s="77" t="s">
        <v>82</v>
      </c>
      <c r="E76" s="78" t="s">
        <v>30</v>
      </c>
      <c r="F76" s="79">
        <v>31865</v>
      </c>
    </row>
    <row r="77" spans="3:6" ht="15.95" customHeight="1">
      <c r="C77" s="123"/>
      <c r="D77" s="77" t="s">
        <v>68</v>
      </c>
      <c r="E77" s="78" t="s">
        <v>56</v>
      </c>
      <c r="F77" s="79">
        <v>58747</v>
      </c>
    </row>
    <row r="78" spans="3:6" ht="15.95" customHeight="1">
      <c r="C78" s="123"/>
      <c r="D78" s="77" t="s">
        <v>9</v>
      </c>
      <c r="E78" s="78" t="s">
        <v>16</v>
      </c>
      <c r="F78" s="79">
        <v>3507</v>
      </c>
    </row>
    <row r="79" spans="3:6" ht="15.95" customHeight="1">
      <c r="C79" s="123"/>
      <c r="D79" s="77" t="s">
        <v>83</v>
      </c>
      <c r="E79" s="78" t="s">
        <v>34</v>
      </c>
      <c r="F79" s="79">
        <v>4970</v>
      </c>
    </row>
    <row r="80" spans="3:6" ht="15.95" customHeight="1">
      <c r="C80" s="123"/>
      <c r="D80" s="77" t="s">
        <v>84</v>
      </c>
      <c r="E80" s="78" t="s">
        <v>34</v>
      </c>
      <c r="F80" s="79">
        <v>647</v>
      </c>
    </row>
    <row r="81" spans="3:6" ht="15.95" customHeight="1">
      <c r="C81" s="123"/>
      <c r="D81" s="77" t="s">
        <v>19</v>
      </c>
      <c r="E81" s="78" t="s">
        <v>37</v>
      </c>
      <c r="F81" s="79">
        <v>81024</v>
      </c>
    </row>
    <row r="82" spans="3:6" ht="15.95" customHeight="1">
      <c r="C82" s="123"/>
      <c r="D82" s="77" t="s">
        <v>19</v>
      </c>
      <c r="E82" s="78" t="s">
        <v>18</v>
      </c>
      <c r="F82" s="79">
        <v>89645</v>
      </c>
    </row>
    <row r="83" spans="3:6" ht="15.95" customHeight="1" thickBot="1">
      <c r="C83" s="123"/>
      <c r="D83" s="77" t="s">
        <v>85</v>
      </c>
      <c r="E83" s="78" t="s">
        <v>20</v>
      </c>
      <c r="F83" s="79">
        <v>5518</v>
      </c>
    </row>
    <row r="84" spans="3:6" ht="15.95" customHeight="1" thickBot="1">
      <c r="C84" s="121" t="s">
        <v>60</v>
      </c>
      <c r="D84" s="117"/>
      <c r="E84" s="118"/>
      <c r="F84" s="71">
        <f>SUM(F74:F83)</f>
        <v>280601</v>
      </c>
    </row>
    <row r="85" spans="3:6" ht="15.95" customHeight="1">
      <c r="C85" s="123" t="s">
        <v>86</v>
      </c>
      <c r="D85" s="83" t="s">
        <v>17</v>
      </c>
      <c r="E85" s="85" t="s">
        <v>28</v>
      </c>
      <c r="F85" s="87">
        <v>14198</v>
      </c>
    </row>
    <row r="86" spans="3:6" ht="15.95" customHeight="1">
      <c r="C86" s="123"/>
      <c r="D86" s="83" t="s">
        <v>87</v>
      </c>
      <c r="E86" s="85" t="s">
        <v>30</v>
      </c>
      <c r="F86" s="87">
        <v>1779</v>
      </c>
    </row>
    <row r="87" spans="3:6" ht="15.95" customHeight="1">
      <c r="C87" s="123"/>
      <c r="D87" s="83" t="s">
        <v>19</v>
      </c>
      <c r="E87" s="85" t="s">
        <v>12</v>
      </c>
      <c r="F87" s="87">
        <v>86703</v>
      </c>
    </row>
    <row r="88" spans="3:6" ht="15.95" customHeight="1">
      <c r="C88" s="123"/>
      <c r="D88" s="83" t="s">
        <v>88</v>
      </c>
      <c r="E88" s="85" t="s">
        <v>16</v>
      </c>
      <c r="F88" s="87">
        <v>604</v>
      </c>
    </row>
    <row r="89" spans="3:6" ht="15.95" customHeight="1" thickBot="1">
      <c r="C89" s="123"/>
      <c r="D89" s="83" t="s">
        <v>89</v>
      </c>
      <c r="E89" s="85" t="s">
        <v>37</v>
      </c>
      <c r="F89" s="87">
        <v>16243</v>
      </c>
    </row>
    <row r="90" spans="3:6" ht="15.95" customHeight="1" thickBot="1">
      <c r="C90" s="121" t="s">
        <v>60</v>
      </c>
      <c r="D90" s="117"/>
      <c r="E90" s="118"/>
      <c r="F90" s="71">
        <f>SUM(F85:F89)</f>
        <v>119527</v>
      </c>
    </row>
    <row r="91" spans="3:6" ht="15.95" customHeight="1">
      <c r="C91" s="122" t="s">
        <v>90</v>
      </c>
      <c r="D91" s="83" t="s">
        <v>91</v>
      </c>
      <c r="E91" s="85" t="s">
        <v>18</v>
      </c>
      <c r="F91" s="87">
        <v>13841</v>
      </c>
    </row>
    <row r="92" spans="3:6" ht="15.95" customHeight="1" thickBot="1">
      <c r="C92" s="123" t="s">
        <v>92</v>
      </c>
      <c r="D92" s="83"/>
      <c r="E92" s="85"/>
      <c r="F92" s="87"/>
    </row>
    <row r="93" spans="3:6" ht="15.95" customHeight="1" thickBot="1">
      <c r="C93" s="121" t="s">
        <v>60</v>
      </c>
      <c r="D93" s="117"/>
      <c r="E93" s="118"/>
      <c r="F93" s="71">
        <f>SUM(F91:F92)</f>
        <v>13841</v>
      </c>
    </row>
    <row r="94" spans="3:6" ht="15.95" customHeight="1">
      <c r="C94" s="72" t="s">
        <v>93</v>
      </c>
      <c r="D94" s="77" t="s">
        <v>94</v>
      </c>
      <c r="E94" s="78" t="s">
        <v>26</v>
      </c>
      <c r="F94" s="79">
        <v>5013</v>
      </c>
    </row>
    <row r="95" spans="3:6" ht="15.75" customHeight="1">
      <c r="C95" s="76"/>
      <c r="D95" s="77" t="s">
        <v>95</v>
      </c>
      <c r="E95" s="78" t="s">
        <v>30</v>
      </c>
      <c r="F95" s="79">
        <v>3222</v>
      </c>
    </row>
    <row r="96" spans="3:6" ht="15.75" customHeight="1">
      <c r="C96" s="76"/>
      <c r="D96" s="77" t="s">
        <v>96</v>
      </c>
      <c r="E96" s="78" t="s">
        <v>56</v>
      </c>
      <c r="F96" s="79">
        <v>3244</v>
      </c>
    </row>
    <row r="97" spans="3:6" ht="15.75" customHeight="1">
      <c r="C97" s="76"/>
      <c r="D97" s="77" t="s">
        <v>97</v>
      </c>
      <c r="E97" s="78" t="s">
        <v>12</v>
      </c>
      <c r="F97" s="79">
        <v>14570</v>
      </c>
    </row>
    <row r="98" spans="3:6" ht="14.25" customHeight="1">
      <c r="C98" s="76"/>
      <c r="D98" s="77" t="s">
        <v>71</v>
      </c>
      <c r="E98" s="78" t="s">
        <v>34</v>
      </c>
      <c r="F98" s="79">
        <v>1988</v>
      </c>
    </row>
    <row r="99" spans="3:6" ht="14.25" customHeight="1">
      <c r="C99" s="76"/>
      <c r="D99" s="77" t="s">
        <v>98</v>
      </c>
      <c r="E99" s="78" t="s">
        <v>37</v>
      </c>
      <c r="F99" s="79">
        <v>2372</v>
      </c>
    </row>
    <row r="100" spans="3:6" ht="14.25" customHeight="1" thickBot="1">
      <c r="C100" s="76"/>
      <c r="D100" s="77" t="s">
        <v>75</v>
      </c>
      <c r="E100" s="78" t="s">
        <v>18</v>
      </c>
      <c r="F100" s="79">
        <v>3208</v>
      </c>
    </row>
    <row r="101" spans="3:6" ht="15.95" customHeight="1" thickBot="1">
      <c r="C101" s="68" t="s">
        <v>21</v>
      </c>
      <c r="D101" s="117"/>
      <c r="E101" s="119"/>
      <c r="F101" s="71">
        <f>SUM(F94:F100)</f>
        <v>33617</v>
      </c>
    </row>
    <row r="102" spans="3:6" ht="15.75" customHeight="1">
      <c r="C102" s="72" t="s">
        <v>99</v>
      </c>
      <c r="D102" s="77" t="s">
        <v>94</v>
      </c>
      <c r="E102" s="78" t="s">
        <v>26</v>
      </c>
      <c r="F102" s="79">
        <v>5013</v>
      </c>
    </row>
    <row r="103" spans="3:6" ht="15.75" customHeight="1">
      <c r="C103" s="76"/>
      <c r="D103" s="77" t="s">
        <v>100</v>
      </c>
      <c r="E103" s="78" t="s">
        <v>30</v>
      </c>
      <c r="F103" s="79">
        <v>176320</v>
      </c>
    </row>
    <row r="104" spans="3:6" ht="15.75" customHeight="1">
      <c r="C104" s="76"/>
      <c r="D104" s="77" t="s">
        <v>101</v>
      </c>
      <c r="E104" s="78" t="s">
        <v>30</v>
      </c>
      <c r="F104" s="79">
        <v>15589</v>
      </c>
    </row>
    <row r="105" spans="3:6" ht="15.75" customHeight="1">
      <c r="C105" s="76"/>
      <c r="D105" s="77" t="s">
        <v>102</v>
      </c>
      <c r="E105" s="78" t="s">
        <v>56</v>
      </c>
      <c r="F105" s="79">
        <v>87821</v>
      </c>
    </row>
    <row r="106" spans="3:6" ht="15.75" customHeight="1">
      <c r="C106" s="76"/>
      <c r="D106" s="77" t="s">
        <v>96</v>
      </c>
      <c r="E106" s="78" t="s">
        <v>56</v>
      </c>
      <c r="F106" s="79">
        <v>3242</v>
      </c>
    </row>
    <row r="107" spans="3:6" ht="15.75" customHeight="1">
      <c r="C107" s="76"/>
      <c r="D107" s="77" t="s">
        <v>103</v>
      </c>
      <c r="E107" s="78" t="s">
        <v>56</v>
      </c>
      <c r="F107" s="79">
        <v>16059</v>
      </c>
    </row>
    <row r="108" spans="3:6" ht="15.75" customHeight="1">
      <c r="C108" s="76"/>
      <c r="D108" s="77" t="s">
        <v>104</v>
      </c>
      <c r="E108" s="78" t="s">
        <v>105</v>
      </c>
      <c r="F108" s="79">
        <v>1404</v>
      </c>
    </row>
    <row r="109" spans="3:6" ht="15.75" customHeight="1">
      <c r="C109" s="76"/>
      <c r="D109" s="77" t="s">
        <v>9</v>
      </c>
      <c r="E109" s="78" t="s">
        <v>12</v>
      </c>
      <c r="F109" s="79">
        <v>4902</v>
      </c>
    </row>
    <row r="110" spans="3:6" ht="15.75" customHeight="1">
      <c r="C110" s="76"/>
      <c r="D110" s="77" t="s">
        <v>106</v>
      </c>
      <c r="E110" s="78" t="s">
        <v>12</v>
      </c>
      <c r="F110" s="79">
        <v>1251</v>
      </c>
    </row>
    <row r="111" spans="3:6" ht="15.75" customHeight="1">
      <c r="C111" s="76"/>
      <c r="D111" s="77" t="s">
        <v>9</v>
      </c>
      <c r="E111" s="78" t="s">
        <v>16</v>
      </c>
      <c r="F111" s="79">
        <v>3507</v>
      </c>
    </row>
    <row r="112" spans="3:6" ht="15.75" customHeight="1">
      <c r="C112" s="76"/>
      <c r="D112" s="77" t="s">
        <v>107</v>
      </c>
      <c r="E112" s="78" t="s">
        <v>34</v>
      </c>
      <c r="F112" s="79">
        <v>42040</v>
      </c>
    </row>
    <row r="113" spans="3:6" ht="15.75" customHeight="1">
      <c r="C113" s="76"/>
      <c r="D113" s="77" t="s">
        <v>71</v>
      </c>
      <c r="E113" s="78" t="s">
        <v>34</v>
      </c>
      <c r="F113" s="79">
        <v>4409</v>
      </c>
    </row>
    <row r="114" spans="3:6" ht="15.75" customHeight="1" thickBot="1">
      <c r="C114" s="76"/>
      <c r="D114" s="77" t="s">
        <v>75</v>
      </c>
      <c r="E114" s="78" t="s">
        <v>18</v>
      </c>
      <c r="F114" s="79">
        <v>7535</v>
      </c>
    </row>
    <row r="115" spans="3:6" ht="15.95" customHeight="1" thickBot="1">
      <c r="C115" s="68" t="s">
        <v>21</v>
      </c>
      <c r="D115" s="117"/>
      <c r="E115" s="119"/>
      <c r="F115" s="71">
        <f>SUM(F102:F114)</f>
        <v>369092</v>
      </c>
    </row>
    <row r="116" spans="3:6" ht="15.95" customHeight="1">
      <c r="C116" s="72" t="s">
        <v>108</v>
      </c>
      <c r="D116" s="77" t="s">
        <v>94</v>
      </c>
      <c r="E116" s="78" t="s">
        <v>26</v>
      </c>
      <c r="F116" s="79">
        <v>5013</v>
      </c>
    </row>
    <row r="117" spans="3:6" ht="15.95" customHeight="1">
      <c r="C117" s="76"/>
      <c r="D117" s="77" t="s">
        <v>81</v>
      </c>
      <c r="E117" s="78" t="s">
        <v>30</v>
      </c>
      <c r="F117" s="79">
        <v>1725</v>
      </c>
    </row>
    <row r="118" spans="3:6" ht="15.95" customHeight="1">
      <c r="C118" s="76"/>
      <c r="D118" s="77" t="s">
        <v>109</v>
      </c>
      <c r="E118" s="78" t="s">
        <v>34</v>
      </c>
      <c r="F118" s="79">
        <v>78660</v>
      </c>
    </row>
    <row r="119" spans="3:6" ht="15.95" customHeight="1">
      <c r="C119" s="76"/>
      <c r="D119" s="77" t="s">
        <v>71</v>
      </c>
      <c r="E119" s="78" t="s">
        <v>34</v>
      </c>
      <c r="F119" s="79">
        <v>4409</v>
      </c>
    </row>
    <row r="120" spans="3:6" ht="15.95" customHeight="1">
      <c r="C120" s="76"/>
      <c r="D120" s="77" t="s">
        <v>107</v>
      </c>
      <c r="E120" s="78" t="s">
        <v>34</v>
      </c>
      <c r="F120" s="79">
        <v>42040</v>
      </c>
    </row>
    <row r="121" spans="3:6" ht="15.95" customHeight="1">
      <c r="C121" s="76"/>
      <c r="D121" s="77" t="s">
        <v>75</v>
      </c>
      <c r="E121" s="78" t="s">
        <v>18</v>
      </c>
      <c r="F121" s="79">
        <v>7500</v>
      </c>
    </row>
    <row r="122" spans="3:6" ht="15.95" customHeight="1">
      <c r="C122" s="76"/>
      <c r="D122" s="77" t="s">
        <v>110</v>
      </c>
      <c r="E122" s="78" t="s">
        <v>20</v>
      </c>
      <c r="F122" s="79">
        <v>199680</v>
      </c>
    </row>
    <row r="123" spans="3:6" ht="15.95" customHeight="1" thickBot="1">
      <c r="C123" s="76"/>
      <c r="D123" s="77" t="s">
        <v>111</v>
      </c>
      <c r="E123" s="78" t="s">
        <v>20</v>
      </c>
      <c r="F123" s="79">
        <v>2248</v>
      </c>
    </row>
    <row r="124" spans="3:6" ht="15.95" customHeight="1" thickBot="1">
      <c r="C124" s="68" t="s">
        <v>21</v>
      </c>
      <c r="D124" s="117"/>
      <c r="E124" s="119"/>
      <c r="F124" s="71">
        <f>SUM(F116:F123)</f>
        <v>341275</v>
      </c>
    </row>
    <row r="125" spans="3:6" ht="15.95" customHeight="1">
      <c r="C125" s="72" t="s">
        <v>112</v>
      </c>
      <c r="D125" s="124" t="s">
        <v>113</v>
      </c>
      <c r="E125" s="125" t="s">
        <v>114</v>
      </c>
      <c r="F125" s="75">
        <v>13134</v>
      </c>
    </row>
    <row r="126" spans="3:6" ht="14.25" customHeight="1">
      <c r="C126" s="76"/>
      <c r="D126" s="126" t="s">
        <v>115</v>
      </c>
      <c r="E126" s="127" t="s">
        <v>30</v>
      </c>
      <c r="F126" s="79">
        <v>33882</v>
      </c>
    </row>
    <row r="127" spans="3:6" ht="15" customHeight="1">
      <c r="C127" s="76"/>
      <c r="D127" s="126" t="s">
        <v>116</v>
      </c>
      <c r="E127" s="127" t="s">
        <v>10</v>
      </c>
      <c r="F127" s="79">
        <v>5596</v>
      </c>
    </row>
    <row r="128" spans="3:6" ht="14.25" customHeight="1">
      <c r="C128" s="76"/>
      <c r="D128" s="126" t="s">
        <v>117</v>
      </c>
      <c r="E128" s="127" t="s">
        <v>12</v>
      </c>
      <c r="F128" s="79">
        <v>14085</v>
      </c>
    </row>
    <row r="129" spans="3:6" ht="14.25" customHeight="1">
      <c r="C129" s="76"/>
      <c r="D129" s="80" t="s">
        <v>13</v>
      </c>
      <c r="E129" s="81" t="s">
        <v>12</v>
      </c>
      <c r="F129" s="82">
        <v>3698</v>
      </c>
    </row>
    <row r="130" spans="3:6" ht="14.25" customHeight="1">
      <c r="C130" s="76"/>
      <c r="D130" s="126" t="s">
        <v>118</v>
      </c>
      <c r="E130" s="127" t="s">
        <v>34</v>
      </c>
      <c r="F130" s="79">
        <v>3791</v>
      </c>
    </row>
    <row r="131" spans="3:6" ht="30.75" customHeight="1">
      <c r="C131" s="76"/>
      <c r="D131" s="77" t="s">
        <v>119</v>
      </c>
      <c r="E131" s="127" t="s">
        <v>18</v>
      </c>
      <c r="F131" s="79">
        <v>2463</v>
      </c>
    </row>
    <row r="132" spans="3:6" ht="14.25" customHeight="1" thickBot="1">
      <c r="C132" s="76"/>
      <c r="D132" s="77" t="s">
        <v>120</v>
      </c>
      <c r="E132" s="127" t="s">
        <v>20</v>
      </c>
      <c r="F132" s="79">
        <v>7091</v>
      </c>
    </row>
    <row r="133" spans="3:6" ht="15.95" customHeight="1" thickBot="1">
      <c r="C133" s="68" t="s">
        <v>21</v>
      </c>
      <c r="D133" s="117"/>
      <c r="E133" s="119"/>
      <c r="F133" s="71">
        <f>SUM(F125:F132)</f>
        <v>83740</v>
      </c>
    </row>
    <row r="134" spans="3:6" ht="15.95" customHeight="1">
      <c r="C134" s="76" t="s">
        <v>121</v>
      </c>
      <c r="D134" s="73" t="s">
        <v>122</v>
      </c>
      <c r="E134" s="74" t="s">
        <v>10</v>
      </c>
      <c r="F134" s="75">
        <v>1791</v>
      </c>
    </row>
    <row r="135" spans="3:6" ht="15.95" customHeight="1" thickBot="1">
      <c r="C135" s="76"/>
      <c r="D135" s="77" t="s">
        <v>123</v>
      </c>
      <c r="E135" s="78" t="s">
        <v>20</v>
      </c>
      <c r="F135" s="128">
        <v>6817</v>
      </c>
    </row>
    <row r="136" spans="3:6" ht="15.95" customHeight="1" thickBot="1">
      <c r="C136" s="68" t="s">
        <v>60</v>
      </c>
      <c r="D136" s="117"/>
      <c r="E136" s="119"/>
      <c r="F136" s="129">
        <f>SUM(F134:F135)</f>
        <v>8608</v>
      </c>
    </row>
    <row r="137" spans="3:6" ht="15.95" customHeight="1">
      <c r="C137" s="72" t="s">
        <v>124</v>
      </c>
      <c r="D137" s="77" t="s">
        <v>94</v>
      </c>
      <c r="E137" s="78" t="s">
        <v>26</v>
      </c>
      <c r="F137" s="79">
        <v>5013</v>
      </c>
    </row>
    <row r="138" spans="3:6" ht="15.95" customHeight="1">
      <c r="C138" s="130"/>
      <c r="D138" s="83" t="s">
        <v>125</v>
      </c>
      <c r="E138" s="85" t="s">
        <v>30</v>
      </c>
      <c r="F138" s="87">
        <v>5694</v>
      </c>
    </row>
    <row r="139" spans="3:6" ht="15.95" customHeight="1">
      <c r="C139" s="131"/>
      <c r="D139" s="77" t="s">
        <v>126</v>
      </c>
      <c r="E139" s="78" t="s">
        <v>12</v>
      </c>
      <c r="F139" s="79">
        <v>12163</v>
      </c>
    </row>
    <row r="140" spans="3:6" ht="15.95" customHeight="1">
      <c r="C140" s="131"/>
      <c r="D140" s="77" t="s">
        <v>75</v>
      </c>
      <c r="E140" s="78" t="s">
        <v>16</v>
      </c>
      <c r="F140" s="79">
        <v>34500</v>
      </c>
    </row>
    <row r="141" spans="3:6" ht="15.95" customHeight="1">
      <c r="C141" s="131"/>
      <c r="D141" s="80" t="s">
        <v>127</v>
      </c>
      <c r="E141" s="81" t="s">
        <v>16</v>
      </c>
      <c r="F141" s="82">
        <v>8980</v>
      </c>
    </row>
    <row r="142" spans="3:6" ht="15.95" customHeight="1" thickBot="1">
      <c r="C142" s="131"/>
      <c r="D142" s="80" t="s">
        <v>75</v>
      </c>
      <c r="E142" s="81" t="s">
        <v>18</v>
      </c>
      <c r="F142" s="82">
        <v>2345</v>
      </c>
    </row>
    <row r="143" spans="3:6" ht="15.95" customHeight="1" thickBot="1">
      <c r="C143" s="68" t="s">
        <v>60</v>
      </c>
      <c r="D143" s="117"/>
      <c r="E143" s="119"/>
      <c r="F143" s="71">
        <f>SUM(F137:F142)</f>
        <v>68695</v>
      </c>
    </row>
    <row r="144" spans="3:6" ht="15.95" customHeight="1">
      <c r="C144" s="72" t="s">
        <v>128</v>
      </c>
      <c r="D144" s="73" t="s">
        <v>129</v>
      </c>
      <c r="E144" s="74" t="s">
        <v>30</v>
      </c>
      <c r="F144" s="75">
        <v>7968</v>
      </c>
    </row>
    <row r="145" spans="3:6" ht="15.95" customHeight="1">
      <c r="C145" s="76"/>
      <c r="D145" s="77" t="s">
        <v>130</v>
      </c>
      <c r="E145" s="78" t="s">
        <v>56</v>
      </c>
      <c r="F145" s="79">
        <v>24182</v>
      </c>
    </row>
    <row r="146" spans="3:6" ht="15.95" customHeight="1">
      <c r="C146" s="76"/>
      <c r="D146" s="80" t="s">
        <v>131</v>
      </c>
      <c r="E146" s="81" t="s">
        <v>56</v>
      </c>
      <c r="F146" s="82">
        <v>32228</v>
      </c>
    </row>
    <row r="147" spans="3:6" ht="15.95" customHeight="1" thickBot="1">
      <c r="C147" s="76"/>
      <c r="D147" s="80" t="s">
        <v>132</v>
      </c>
      <c r="E147" s="81" t="s">
        <v>34</v>
      </c>
      <c r="F147" s="82">
        <v>1810</v>
      </c>
    </row>
    <row r="148" spans="3:6" ht="15.95" customHeight="1" thickBot="1">
      <c r="C148" s="68" t="s">
        <v>60</v>
      </c>
      <c r="D148" s="117"/>
      <c r="E148" s="119"/>
      <c r="F148" s="71">
        <f>SUM(F144:F147)</f>
        <v>66188</v>
      </c>
    </row>
    <row r="149" spans="3:6" ht="15.95" customHeight="1">
      <c r="C149" s="76" t="s">
        <v>133</v>
      </c>
      <c r="D149" s="83" t="s">
        <v>134</v>
      </c>
      <c r="E149" s="85" t="s">
        <v>28</v>
      </c>
      <c r="F149" s="87">
        <v>5013</v>
      </c>
    </row>
    <row r="150" spans="3:6" ht="15.95" customHeight="1" thickBot="1">
      <c r="C150" s="76"/>
      <c r="D150" s="77" t="s">
        <v>135</v>
      </c>
      <c r="E150" s="78" t="s">
        <v>20</v>
      </c>
      <c r="F150" s="79">
        <v>2474</v>
      </c>
    </row>
    <row r="151" spans="3:6" ht="15.95" customHeight="1" thickBot="1">
      <c r="C151" s="132"/>
      <c r="D151" s="133"/>
      <c r="E151" s="70"/>
      <c r="F151" s="71">
        <f>SUM(F149:F150)</f>
        <v>7487</v>
      </c>
    </row>
    <row r="152" spans="3:6" ht="15.95" customHeight="1">
      <c r="C152" s="76" t="s">
        <v>136</v>
      </c>
      <c r="D152" s="80" t="s">
        <v>137</v>
      </c>
      <c r="E152" s="81" t="s">
        <v>26</v>
      </c>
      <c r="F152" s="82">
        <v>1276</v>
      </c>
    </row>
    <row r="153" spans="3:6" ht="15.95" customHeight="1">
      <c r="C153" s="76"/>
      <c r="D153" s="80" t="s">
        <v>138</v>
      </c>
      <c r="E153" s="81" t="s">
        <v>56</v>
      </c>
      <c r="F153" s="82">
        <v>4579</v>
      </c>
    </row>
    <row r="154" spans="3:6" ht="15.95" customHeight="1">
      <c r="C154" s="76"/>
      <c r="D154" s="80" t="s">
        <v>139</v>
      </c>
      <c r="E154" s="81" t="s">
        <v>10</v>
      </c>
      <c r="F154" s="82">
        <v>3851</v>
      </c>
    </row>
    <row r="155" spans="3:6" ht="15.95" customHeight="1">
      <c r="C155" s="76"/>
      <c r="D155" s="80" t="s">
        <v>140</v>
      </c>
      <c r="E155" s="81" t="s">
        <v>10</v>
      </c>
      <c r="F155" s="82">
        <v>96467</v>
      </c>
    </row>
    <row r="156" spans="3:6" ht="15.95" customHeight="1">
      <c r="C156" s="76"/>
      <c r="D156" s="80" t="s">
        <v>141</v>
      </c>
      <c r="E156" s="81" t="s">
        <v>34</v>
      </c>
      <c r="F156" s="82">
        <v>5785</v>
      </c>
    </row>
    <row r="157" spans="3:6" ht="15.95" customHeight="1" thickBot="1">
      <c r="C157" s="76"/>
      <c r="D157" s="80" t="s">
        <v>142</v>
      </c>
      <c r="E157" s="81" t="s">
        <v>37</v>
      </c>
      <c r="F157" s="82">
        <v>173105</v>
      </c>
    </row>
    <row r="158" spans="3:6" ht="15.95" customHeight="1" thickBot="1">
      <c r="C158" s="68" t="s">
        <v>21</v>
      </c>
      <c r="D158" s="69"/>
      <c r="E158" s="119"/>
      <c r="F158" s="71">
        <f>SUM(F152:F157)</f>
        <v>285063</v>
      </c>
    </row>
    <row r="159" spans="3:6" ht="15.95" customHeight="1">
      <c r="C159" s="76"/>
      <c r="D159" s="73" t="s">
        <v>19</v>
      </c>
      <c r="E159" s="74" t="s">
        <v>24</v>
      </c>
      <c r="F159" s="75">
        <v>60665</v>
      </c>
    </row>
    <row r="160" spans="3:6" ht="15.95" customHeight="1">
      <c r="C160" s="76" t="s">
        <v>143</v>
      </c>
      <c r="D160" s="77" t="s">
        <v>144</v>
      </c>
      <c r="E160" s="78" t="s">
        <v>28</v>
      </c>
      <c r="F160" s="79">
        <v>87359</v>
      </c>
    </row>
    <row r="161" spans="3:6" ht="15.95" customHeight="1">
      <c r="C161" s="76"/>
      <c r="D161" s="77" t="s">
        <v>17</v>
      </c>
      <c r="E161" s="78" t="s">
        <v>30</v>
      </c>
      <c r="F161" s="79">
        <v>5404</v>
      </c>
    </row>
    <row r="162" spans="3:6" ht="15.95" customHeight="1">
      <c r="C162" s="76"/>
      <c r="D162" s="77" t="s">
        <v>19</v>
      </c>
      <c r="E162" s="78" t="s">
        <v>56</v>
      </c>
      <c r="F162" s="79">
        <v>59140</v>
      </c>
    </row>
    <row r="163" spans="3:6" ht="15.95" customHeight="1">
      <c r="C163" s="76"/>
      <c r="D163" s="77" t="s">
        <v>126</v>
      </c>
      <c r="E163" s="78" t="s">
        <v>10</v>
      </c>
      <c r="F163" s="79">
        <v>12293</v>
      </c>
    </row>
    <row r="164" spans="3:6" ht="15.95" customHeight="1">
      <c r="C164" s="76"/>
      <c r="D164" s="77" t="s">
        <v>13</v>
      </c>
      <c r="E164" s="78" t="s">
        <v>10</v>
      </c>
      <c r="F164" s="79">
        <v>4709</v>
      </c>
    </row>
    <row r="165" spans="3:6" ht="15.95" customHeight="1">
      <c r="C165" s="76"/>
      <c r="D165" s="77" t="s">
        <v>71</v>
      </c>
      <c r="E165" s="78" t="s">
        <v>12</v>
      </c>
      <c r="F165" s="79">
        <v>3729</v>
      </c>
    </row>
    <row r="166" spans="3:6" ht="15.95" customHeight="1">
      <c r="C166" s="76"/>
      <c r="D166" s="77" t="s">
        <v>50</v>
      </c>
      <c r="E166" s="78" t="s">
        <v>12</v>
      </c>
      <c r="F166" s="79">
        <v>8266</v>
      </c>
    </row>
    <row r="167" spans="3:6" ht="15.95" customHeight="1">
      <c r="C167" s="76"/>
      <c r="D167" s="77" t="s">
        <v>145</v>
      </c>
      <c r="E167" s="78" t="s">
        <v>12</v>
      </c>
      <c r="F167" s="79">
        <v>7644</v>
      </c>
    </row>
    <row r="168" spans="3:6" ht="15.95" customHeight="1">
      <c r="C168" s="76"/>
      <c r="D168" s="77" t="s">
        <v>146</v>
      </c>
      <c r="E168" s="78" t="s">
        <v>12</v>
      </c>
      <c r="F168" s="79">
        <v>13319</v>
      </c>
    </row>
    <row r="169" spans="3:6" ht="15.95" customHeight="1">
      <c r="C169" s="76"/>
      <c r="D169" s="77" t="s">
        <v>147</v>
      </c>
      <c r="E169" s="78" t="s">
        <v>34</v>
      </c>
      <c r="F169" s="79">
        <v>14767</v>
      </c>
    </row>
    <row r="170" spans="3:6" ht="15.95" customHeight="1">
      <c r="C170" s="76"/>
      <c r="D170" s="77" t="s">
        <v>17</v>
      </c>
      <c r="E170" s="78" t="s">
        <v>18</v>
      </c>
      <c r="F170" s="79">
        <v>3632</v>
      </c>
    </row>
    <row r="171" spans="3:6" ht="15.95" customHeight="1">
      <c r="C171" s="76"/>
      <c r="D171" s="77" t="s">
        <v>148</v>
      </c>
      <c r="E171" s="78" t="s">
        <v>20</v>
      </c>
      <c r="F171" s="79">
        <v>151502</v>
      </c>
    </row>
    <row r="172" spans="3:6" ht="15.95" customHeight="1">
      <c r="C172" s="76"/>
      <c r="D172" s="77" t="s">
        <v>149</v>
      </c>
      <c r="E172" s="78" t="s">
        <v>20</v>
      </c>
      <c r="F172" s="79">
        <v>65056</v>
      </c>
    </row>
    <row r="173" spans="3:6" ht="15.95" customHeight="1" thickBot="1">
      <c r="C173" s="76"/>
      <c r="D173" s="77" t="s">
        <v>131</v>
      </c>
      <c r="E173" s="78" t="s">
        <v>20</v>
      </c>
      <c r="F173" s="79">
        <v>82562</v>
      </c>
    </row>
    <row r="174" spans="3:6" ht="15.95" customHeight="1" thickBot="1">
      <c r="C174" s="68" t="s">
        <v>21</v>
      </c>
      <c r="D174" s="69"/>
      <c r="E174" s="119"/>
      <c r="F174" s="71">
        <f>SUM(F159:F173)</f>
        <v>580047</v>
      </c>
    </row>
    <row r="175" spans="3:6" ht="21" customHeight="1">
      <c r="C175" s="76" t="s">
        <v>150</v>
      </c>
      <c r="D175" s="73" t="s">
        <v>151</v>
      </c>
      <c r="E175" s="74" t="s">
        <v>26</v>
      </c>
      <c r="F175" s="82">
        <v>1276</v>
      </c>
    </row>
    <row r="176" spans="3:6" ht="15.75" customHeight="1">
      <c r="C176" s="76"/>
      <c r="D176" s="83" t="s">
        <v>152</v>
      </c>
      <c r="E176" s="85" t="s">
        <v>56</v>
      </c>
      <c r="F176" s="82">
        <v>136500</v>
      </c>
    </row>
    <row r="177" spans="3:6" ht="15.75" customHeight="1">
      <c r="C177" s="76"/>
      <c r="D177" s="83" t="s">
        <v>107</v>
      </c>
      <c r="E177" s="85" t="s">
        <v>10</v>
      </c>
      <c r="F177" s="82">
        <v>59987</v>
      </c>
    </row>
    <row r="178" spans="3:6" ht="15.75" customHeight="1">
      <c r="C178" s="76"/>
      <c r="D178" s="83" t="s">
        <v>153</v>
      </c>
      <c r="E178" s="85" t="s">
        <v>12</v>
      </c>
      <c r="F178" s="82">
        <v>99033</v>
      </c>
    </row>
    <row r="179" spans="3:6" ht="15.75" customHeight="1">
      <c r="C179" s="76"/>
      <c r="D179" s="83" t="s">
        <v>154</v>
      </c>
      <c r="E179" s="85" t="s">
        <v>65</v>
      </c>
      <c r="F179" s="82">
        <v>2203</v>
      </c>
    </row>
    <row r="180" spans="3:6" ht="15.75" customHeight="1">
      <c r="C180" s="76"/>
      <c r="D180" s="83" t="s">
        <v>155</v>
      </c>
      <c r="E180" s="85" t="s">
        <v>65</v>
      </c>
      <c r="F180" s="82">
        <v>5354</v>
      </c>
    </row>
    <row r="181" spans="3:6" ht="15.75" customHeight="1" thickBot="1">
      <c r="C181" s="76"/>
      <c r="D181" s="83" t="s">
        <v>156</v>
      </c>
      <c r="E181" s="85" t="s">
        <v>65</v>
      </c>
      <c r="F181" s="82">
        <v>8485</v>
      </c>
    </row>
    <row r="182" spans="3:6" ht="15.95" customHeight="1" thickBot="1">
      <c r="C182" s="68" t="s">
        <v>21</v>
      </c>
      <c r="D182" s="69"/>
      <c r="E182" s="70"/>
      <c r="F182" s="71">
        <f>SUM(F175:F181)</f>
        <v>312838</v>
      </c>
    </row>
    <row r="183" spans="3:6" ht="15.95" customHeight="1">
      <c r="C183" s="72" t="s">
        <v>157</v>
      </c>
      <c r="D183" s="73" t="s">
        <v>158</v>
      </c>
      <c r="E183" s="78" t="s">
        <v>24</v>
      </c>
      <c r="F183" s="79">
        <v>5036</v>
      </c>
    </row>
    <row r="184" spans="3:6" ht="15.95" customHeight="1">
      <c r="C184" s="76"/>
      <c r="D184" s="83" t="s">
        <v>19</v>
      </c>
      <c r="E184" s="78" t="s">
        <v>24</v>
      </c>
      <c r="F184" s="79">
        <v>75506</v>
      </c>
    </row>
    <row r="185" spans="3:6" ht="15.95" customHeight="1">
      <c r="C185" s="76"/>
      <c r="D185" s="77" t="s">
        <v>19</v>
      </c>
      <c r="E185" s="78" t="s">
        <v>56</v>
      </c>
      <c r="F185" s="79">
        <v>58630</v>
      </c>
    </row>
    <row r="186" spans="3:6" ht="15.95" customHeight="1">
      <c r="C186" s="76"/>
      <c r="D186" s="80" t="s">
        <v>13</v>
      </c>
      <c r="E186" s="116" t="s">
        <v>10</v>
      </c>
      <c r="F186" s="82">
        <v>4709</v>
      </c>
    </row>
    <row r="187" spans="3:6" ht="15.95" customHeight="1">
      <c r="C187" s="76"/>
      <c r="D187" s="80" t="s">
        <v>71</v>
      </c>
      <c r="E187" s="116" t="s">
        <v>12</v>
      </c>
      <c r="F187" s="82">
        <v>3629</v>
      </c>
    </row>
    <row r="188" spans="3:6" ht="15.95" customHeight="1">
      <c r="C188" s="76"/>
      <c r="D188" s="80" t="s">
        <v>159</v>
      </c>
      <c r="E188" s="116" t="s">
        <v>18</v>
      </c>
      <c r="F188" s="82">
        <v>7478</v>
      </c>
    </row>
    <row r="189" spans="3:6" ht="15.95" customHeight="1">
      <c r="C189" s="76"/>
      <c r="D189" s="80" t="s">
        <v>160</v>
      </c>
      <c r="E189" s="116" t="s">
        <v>18</v>
      </c>
      <c r="F189" s="82">
        <v>17434</v>
      </c>
    </row>
    <row r="190" spans="3:6" ht="15.95" customHeight="1" thickBot="1">
      <c r="C190" s="76"/>
      <c r="D190" s="80" t="s">
        <v>149</v>
      </c>
      <c r="E190" s="116" t="s">
        <v>20</v>
      </c>
      <c r="F190" s="82">
        <v>68721</v>
      </c>
    </row>
    <row r="191" spans="3:6" ht="15.95" customHeight="1" thickBot="1">
      <c r="C191" s="68" t="s">
        <v>21</v>
      </c>
      <c r="D191" s="69"/>
      <c r="E191" s="70"/>
      <c r="F191" s="71">
        <f>SUM(F183:F190)</f>
        <v>241143</v>
      </c>
    </row>
    <row r="192" spans="3:6" ht="15.95" customHeight="1" thickBot="1">
      <c r="C192" s="134" t="s">
        <v>161</v>
      </c>
      <c r="D192" s="135"/>
      <c r="E192" s="74"/>
      <c r="F192" s="75"/>
    </row>
    <row r="193" spans="3:6" ht="15.95" customHeight="1" thickBot="1">
      <c r="C193" s="68" t="s">
        <v>60</v>
      </c>
      <c r="D193" s="69"/>
      <c r="E193" s="70"/>
      <c r="F193" s="71">
        <f>SUM(F192:F192)</f>
        <v>0</v>
      </c>
    </row>
    <row r="194" spans="3:6" ht="15.95" customHeight="1">
      <c r="C194" s="72" t="s">
        <v>162</v>
      </c>
      <c r="D194" s="83"/>
      <c r="E194" s="85"/>
      <c r="F194" s="87"/>
    </row>
    <row r="195" spans="3:6" ht="15" customHeight="1" thickBot="1">
      <c r="C195" s="130"/>
      <c r="D195" s="83"/>
      <c r="E195" s="78"/>
      <c r="F195" s="79"/>
    </row>
    <row r="196" spans="3:6" ht="15.95" customHeight="1" thickBot="1">
      <c r="C196" s="68" t="s">
        <v>60</v>
      </c>
      <c r="D196" s="69"/>
      <c r="E196" s="70"/>
      <c r="F196" s="71">
        <f>SUM(F194:F195)</f>
        <v>0</v>
      </c>
    </row>
    <row r="197" spans="3:6" ht="15.95" customHeight="1">
      <c r="C197" s="76" t="s">
        <v>163</v>
      </c>
      <c r="D197" s="73" t="s">
        <v>164</v>
      </c>
      <c r="E197" s="85" t="s">
        <v>56</v>
      </c>
      <c r="F197" s="87">
        <v>1812</v>
      </c>
    </row>
    <row r="198" spans="3:6" ht="15.95" customHeight="1" thickBot="1">
      <c r="C198" s="76"/>
      <c r="D198" s="77" t="s">
        <v>165</v>
      </c>
      <c r="E198" s="78" t="s">
        <v>12</v>
      </c>
      <c r="F198" s="79">
        <v>101053</v>
      </c>
    </row>
    <row r="199" spans="3:6" ht="15.95" customHeight="1" thickBot="1">
      <c r="C199" s="68" t="s">
        <v>60</v>
      </c>
      <c r="D199" s="117"/>
      <c r="E199" s="70"/>
      <c r="F199" s="71">
        <f>SUM(F197:F198)</f>
        <v>102865</v>
      </c>
    </row>
    <row r="200" spans="3:6" ht="15.95" customHeight="1">
      <c r="C200" s="76" t="s">
        <v>166</v>
      </c>
      <c r="D200" s="73" t="s">
        <v>167</v>
      </c>
      <c r="E200" s="74" t="s">
        <v>30</v>
      </c>
      <c r="F200" s="75">
        <v>6729</v>
      </c>
    </row>
    <row r="201" spans="3:6" ht="15.95" customHeight="1">
      <c r="C201" s="76"/>
      <c r="D201" s="77" t="s">
        <v>168</v>
      </c>
      <c r="E201" s="78" t="s">
        <v>56</v>
      </c>
      <c r="F201" s="79">
        <v>37088</v>
      </c>
    </row>
    <row r="202" spans="3:6" ht="15.95" customHeight="1">
      <c r="C202" s="76"/>
      <c r="D202" s="80" t="s">
        <v>169</v>
      </c>
      <c r="E202" s="81" t="s">
        <v>12</v>
      </c>
      <c r="F202" s="82">
        <v>954</v>
      </c>
    </row>
    <row r="203" spans="3:6" ht="15.95" customHeight="1">
      <c r="C203" s="76"/>
      <c r="D203" s="80" t="s">
        <v>170</v>
      </c>
      <c r="E203" s="81" t="s">
        <v>12</v>
      </c>
      <c r="F203" s="82">
        <v>3376</v>
      </c>
    </row>
    <row r="204" spans="3:6" ht="15.95" customHeight="1">
      <c r="C204" s="76"/>
      <c r="D204" s="80" t="s">
        <v>167</v>
      </c>
      <c r="E204" s="81" t="s">
        <v>12</v>
      </c>
      <c r="F204" s="82">
        <v>19208</v>
      </c>
    </row>
    <row r="205" spans="3:6" ht="15.95" customHeight="1">
      <c r="C205" s="76"/>
      <c r="D205" s="80" t="s">
        <v>171</v>
      </c>
      <c r="E205" s="81" t="s">
        <v>34</v>
      </c>
      <c r="F205" s="82">
        <v>7526</v>
      </c>
    </row>
    <row r="206" spans="3:6" ht="15.95" customHeight="1" thickBot="1">
      <c r="C206" s="76"/>
      <c r="D206" s="103" t="s">
        <v>172</v>
      </c>
      <c r="E206" s="104" t="s">
        <v>20</v>
      </c>
      <c r="F206" s="105">
        <v>3000</v>
      </c>
    </row>
    <row r="207" spans="3:6" ht="15.95" customHeight="1" thickBot="1">
      <c r="C207" s="68" t="s">
        <v>60</v>
      </c>
      <c r="D207" s="117"/>
      <c r="E207" s="70"/>
      <c r="F207" s="71">
        <f>SUM(F200:F206)</f>
        <v>77881</v>
      </c>
    </row>
    <row r="208" spans="3:6" ht="15.95" customHeight="1" thickBot="1">
      <c r="C208" s="72" t="s">
        <v>173</v>
      </c>
      <c r="D208" s="73"/>
      <c r="E208" s="85"/>
      <c r="F208" s="75"/>
    </row>
    <row r="209" spans="3:6" ht="15.95" customHeight="1" thickBot="1">
      <c r="C209" s="68" t="s">
        <v>60</v>
      </c>
      <c r="D209" s="117"/>
      <c r="E209" s="70"/>
      <c r="F209" s="71">
        <f>SUM(F208:F208)</f>
        <v>0</v>
      </c>
    </row>
    <row r="210" spans="3:6" ht="15.95" customHeight="1" thickBot="1">
      <c r="C210" s="72" t="s">
        <v>174</v>
      </c>
      <c r="D210" s="73" t="s">
        <v>175</v>
      </c>
      <c r="E210" s="74" t="s">
        <v>12</v>
      </c>
      <c r="F210" s="75">
        <v>4590</v>
      </c>
    </row>
    <row r="211" spans="3:6" ht="15.95" customHeight="1" thickBot="1">
      <c r="C211" s="68" t="s">
        <v>60</v>
      </c>
      <c r="D211" s="69"/>
      <c r="E211" s="70"/>
      <c r="F211" s="71">
        <f>SUM(F210:F210)</f>
        <v>4590</v>
      </c>
    </row>
    <row r="212" spans="3:6" ht="15.95" customHeight="1" thickBot="1">
      <c r="C212" s="76" t="s">
        <v>176</v>
      </c>
      <c r="D212" s="73" t="s">
        <v>177</v>
      </c>
      <c r="E212" s="85" t="s">
        <v>16</v>
      </c>
      <c r="F212" s="87">
        <v>6647</v>
      </c>
    </row>
    <row r="213" spans="3:6" ht="15.95" customHeight="1" thickBot="1">
      <c r="C213" s="68" t="s">
        <v>60</v>
      </c>
      <c r="D213" s="69"/>
      <c r="E213" s="70"/>
      <c r="F213" s="71">
        <f>SUM(F212:F212)</f>
        <v>6647</v>
      </c>
    </row>
    <row r="214" spans="3:6" ht="15.95" customHeight="1" thickBot="1">
      <c r="C214" s="114" t="s">
        <v>178</v>
      </c>
      <c r="D214" s="73" t="s">
        <v>179</v>
      </c>
      <c r="E214" s="74" t="s">
        <v>56</v>
      </c>
      <c r="F214" s="75">
        <v>3486</v>
      </c>
    </row>
    <row r="215" spans="3:6" ht="15.95" customHeight="1" thickBot="1">
      <c r="C215" s="68" t="s">
        <v>60</v>
      </c>
      <c r="D215" s="69"/>
      <c r="E215" s="70"/>
      <c r="F215" s="71">
        <f>SUM(F214:F214)</f>
        <v>3486</v>
      </c>
    </row>
    <row r="216" spans="3:6" ht="15.95" customHeight="1" thickBot="1">
      <c r="C216" s="72" t="s">
        <v>180</v>
      </c>
      <c r="D216" s="73" t="s">
        <v>181</v>
      </c>
      <c r="E216" s="74" t="s">
        <v>37</v>
      </c>
      <c r="F216" s="75">
        <v>7012</v>
      </c>
    </row>
    <row r="217" spans="3:6" ht="15.95" customHeight="1" thickBot="1">
      <c r="C217" s="68"/>
      <c r="D217" s="69"/>
      <c r="E217" s="70"/>
      <c r="F217" s="71">
        <f>SUM(F216:F216)</f>
        <v>7012</v>
      </c>
    </row>
    <row r="218" spans="3:6" ht="15.95" customHeight="1" thickBot="1">
      <c r="C218" s="72" t="s">
        <v>182</v>
      </c>
      <c r="D218" s="136" t="s">
        <v>183</v>
      </c>
      <c r="E218" s="137" t="s">
        <v>28</v>
      </c>
      <c r="F218" s="138">
        <v>3894</v>
      </c>
    </row>
    <row r="219" spans="3:6" ht="15.95" customHeight="1" thickBot="1">
      <c r="C219" s="68" t="s">
        <v>60</v>
      </c>
      <c r="D219" s="69"/>
      <c r="E219" s="70"/>
      <c r="F219" s="71">
        <f>SUM(F218:F218)</f>
        <v>3894</v>
      </c>
    </row>
    <row r="220" spans="3:6" ht="18" customHeight="1" thickBot="1">
      <c r="C220" s="72" t="s">
        <v>184</v>
      </c>
      <c r="D220" s="88" t="s">
        <v>185</v>
      </c>
      <c r="E220" s="85" t="s">
        <v>56</v>
      </c>
      <c r="F220" s="87">
        <v>11967</v>
      </c>
    </row>
    <row r="221" spans="3:6" ht="15.95" customHeight="1" thickBot="1">
      <c r="C221" s="68" t="s">
        <v>60</v>
      </c>
      <c r="D221" s="69"/>
      <c r="E221" s="70"/>
      <c r="F221" s="71">
        <f>SUM(F220:F220)</f>
        <v>11967</v>
      </c>
    </row>
    <row r="222" spans="3:6" ht="15.95" customHeight="1">
      <c r="C222" s="72" t="s">
        <v>186</v>
      </c>
      <c r="D222" s="83" t="s">
        <v>17</v>
      </c>
      <c r="E222" s="85" t="s">
        <v>114</v>
      </c>
      <c r="F222" s="87">
        <v>3547</v>
      </c>
    </row>
    <row r="223" spans="3:6" ht="15.95" customHeight="1">
      <c r="C223" s="76"/>
      <c r="D223" s="77" t="s">
        <v>187</v>
      </c>
      <c r="E223" s="78" t="s">
        <v>56</v>
      </c>
      <c r="F223" s="79">
        <v>3148</v>
      </c>
    </row>
    <row r="224" spans="3:6" ht="15.95" customHeight="1">
      <c r="C224" s="76"/>
      <c r="D224" s="83" t="s">
        <v>47</v>
      </c>
      <c r="E224" s="78" t="s">
        <v>10</v>
      </c>
      <c r="F224" s="79">
        <v>2666</v>
      </c>
    </row>
    <row r="225" spans="3:6" ht="15.95" customHeight="1" thickBot="1">
      <c r="C225" s="76"/>
      <c r="D225" s="86" t="s">
        <v>47</v>
      </c>
      <c r="E225" s="91" t="s">
        <v>10</v>
      </c>
      <c r="F225" s="92">
        <v>3615</v>
      </c>
    </row>
    <row r="226" spans="3:6" ht="15.95" customHeight="1" thickBot="1">
      <c r="C226" s="68" t="s">
        <v>60</v>
      </c>
      <c r="D226" s="69"/>
      <c r="E226" s="70"/>
      <c r="F226" s="71">
        <f>SUM(F222:F225)</f>
        <v>12976</v>
      </c>
    </row>
    <row r="227" spans="3:6" ht="15.95" customHeight="1">
      <c r="C227" s="139" t="s">
        <v>188</v>
      </c>
      <c r="D227" s="73" t="s">
        <v>47</v>
      </c>
      <c r="E227" s="85" t="s">
        <v>10</v>
      </c>
      <c r="F227" s="87">
        <v>3141</v>
      </c>
    </row>
    <row r="228" spans="3:6" ht="15.95" customHeight="1" thickBot="1">
      <c r="C228" s="139"/>
      <c r="D228" s="83" t="s">
        <v>189</v>
      </c>
      <c r="E228" s="85" t="s">
        <v>190</v>
      </c>
      <c r="F228" s="87">
        <v>34381</v>
      </c>
    </row>
    <row r="229" spans="3:6" ht="15.95" customHeight="1" thickBot="1">
      <c r="C229" s="68" t="s">
        <v>60</v>
      </c>
      <c r="D229" s="69"/>
      <c r="E229" s="70"/>
      <c r="F229" s="71">
        <f>SUM(F227:F228)</f>
        <v>37522</v>
      </c>
    </row>
    <row r="230" spans="3:6" ht="15.95" customHeight="1">
      <c r="C230" s="72"/>
      <c r="D230" s="83" t="s">
        <v>191</v>
      </c>
      <c r="E230" s="85" t="s">
        <v>56</v>
      </c>
      <c r="F230" s="87">
        <v>2485</v>
      </c>
    </row>
    <row r="231" spans="3:6" ht="15.95" customHeight="1" thickBot="1">
      <c r="C231" s="97" t="s">
        <v>192</v>
      </c>
      <c r="D231" s="77" t="s">
        <v>193</v>
      </c>
      <c r="E231" s="78" t="s">
        <v>16</v>
      </c>
      <c r="F231" s="79">
        <v>5591</v>
      </c>
    </row>
    <row r="232" spans="3:6" ht="15.95" customHeight="1" thickBot="1">
      <c r="C232" s="68" t="s">
        <v>60</v>
      </c>
      <c r="D232" s="117"/>
      <c r="E232" s="70"/>
      <c r="F232" s="71">
        <f>SUM(F230:F231)</f>
        <v>8076</v>
      </c>
    </row>
    <row r="233" spans="3:6" ht="16.5" customHeight="1">
      <c r="C233" s="72" t="s">
        <v>194</v>
      </c>
      <c r="D233" s="83" t="s">
        <v>195</v>
      </c>
      <c r="E233" s="78" t="s">
        <v>12</v>
      </c>
      <c r="F233" s="79">
        <v>2491</v>
      </c>
    </row>
    <row r="234" spans="3:6" ht="16.5" customHeight="1">
      <c r="C234" s="76"/>
      <c r="D234" s="77" t="s">
        <v>196</v>
      </c>
      <c r="E234" s="81" t="s">
        <v>16</v>
      </c>
      <c r="F234" s="82">
        <v>4075</v>
      </c>
    </row>
    <row r="235" spans="3:6" ht="16.5" customHeight="1">
      <c r="C235" s="76"/>
      <c r="D235" s="77" t="s">
        <v>197</v>
      </c>
      <c r="E235" s="81" t="s">
        <v>37</v>
      </c>
      <c r="F235" s="82">
        <v>5696</v>
      </c>
    </row>
    <row r="236" spans="3:6" ht="16.5" customHeight="1" thickBot="1">
      <c r="C236" s="76"/>
      <c r="D236" s="86" t="s">
        <v>198</v>
      </c>
      <c r="E236" s="81" t="s">
        <v>37</v>
      </c>
      <c r="F236" s="82">
        <v>55500</v>
      </c>
    </row>
    <row r="237" spans="3:6" ht="15.95" customHeight="1" thickBot="1">
      <c r="C237" s="68" t="s">
        <v>60</v>
      </c>
      <c r="D237" s="69"/>
      <c r="E237" s="70"/>
      <c r="F237" s="71">
        <f>SUM(F233:F236)</f>
        <v>67762</v>
      </c>
    </row>
    <row r="238" spans="3:6" ht="15.95" customHeight="1">
      <c r="C238" s="76" t="s">
        <v>199</v>
      </c>
      <c r="D238" s="73" t="s">
        <v>200</v>
      </c>
      <c r="E238" s="85" t="s">
        <v>12</v>
      </c>
      <c r="F238" s="87">
        <v>2024</v>
      </c>
    </row>
    <row r="239" spans="3:6" ht="15.95" customHeight="1" thickBot="1">
      <c r="C239" s="76"/>
      <c r="D239" s="83" t="s">
        <v>201</v>
      </c>
      <c r="E239" s="85" t="s">
        <v>16</v>
      </c>
      <c r="F239" s="87">
        <v>6838</v>
      </c>
    </row>
    <row r="240" spans="3:6" ht="15.95" customHeight="1" thickBot="1">
      <c r="C240" s="68" t="s">
        <v>60</v>
      </c>
      <c r="D240" s="69"/>
      <c r="E240" s="70"/>
      <c r="F240" s="71">
        <f>SUM(F238:F239)</f>
        <v>8862</v>
      </c>
    </row>
    <row r="241" spans="3:6" ht="16.5" customHeight="1">
      <c r="C241" s="134" t="s">
        <v>202</v>
      </c>
      <c r="D241" s="83" t="s">
        <v>203</v>
      </c>
      <c r="E241" s="85" t="s">
        <v>34</v>
      </c>
      <c r="F241" s="87">
        <v>10607</v>
      </c>
    </row>
    <row r="242" spans="3:6" ht="16.5" customHeight="1" thickBot="1">
      <c r="C242" s="140"/>
      <c r="D242" s="86"/>
      <c r="E242" s="91"/>
      <c r="F242" s="92"/>
    </row>
    <row r="243" spans="3:6" ht="15.95" customHeight="1" thickBot="1">
      <c r="C243" s="68" t="s">
        <v>60</v>
      </c>
      <c r="D243" s="69"/>
      <c r="E243" s="70"/>
      <c r="F243" s="71">
        <f>SUM(F241:F241)</f>
        <v>10607</v>
      </c>
    </row>
    <row r="244" spans="3:6" ht="15.95" customHeight="1">
      <c r="C244" s="72" t="s">
        <v>204</v>
      </c>
      <c r="D244" s="80" t="s">
        <v>205</v>
      </c>
      <c r="E244" s="81" t="s">
        <v>26</v>
      </c>
      <c r="F244" s="82">
        <v>1276</v>
      </c>
    </row>
    <row r="245" spans="3:6" ht="15.95" customHeight="1">
      <c r="C245" s="76"/>
      <c r="D245" s="77" t="s">
        <v>206</v>
      </c>
      <c r="E245" s="78" t="s">
        <v>207</v>
      </c>
      <c r="F245" s="79">
        <v>3813</v>
      </c>
    </row>
    <row r="246" spans="3:6" ht="18" customHeight="1">
      <c r="C246" s="76"/>
      <c r="D246" s="77" t="s">
        <v>208</v>
      </c>
      <c r="E246" s="78" t="s">
        <v>10</v>
      </c>
      <c r="F246" s="79">
        <v>7500</v>
      </c>
    </row>
    <row r="247" spans="3:6" ht="17.25" customHeight="1">
      <c r="C247" s="76"/>
      <c r="D247" s="77" t="s">
        <v>209</v>
      </c>
      <c r="E247" s="78" t="s">
        <v>10</v>
      </c>
      <c r="F247" s="79">
        <v>6475</v>
      </c>
    </row>
    <row r="248" spans="3:6" ht="17.25" customHeight="1">
      <c r="C248" s="76"/>
      <c r="D248" s="77" t="s">
        <v>210</v>
      </c>
      <c r="E248" s="78" t="s">
        <v>12</v>
      </c>
      <c r="F248" s="79">
        <v>2411</v>
      </c>
    </row>
    <row r="249" spans="3:6" ht="17.25" customHeight="1">
      <c r="C249" s="76"/>
      <c r="D249" s="77" t="s">
        <v>14</v>
      </c>
      <c r="E249" s="78" t="s">
        <v>12</v>
      </c>
      <c r="F249" s="79">
        <v>2659</v>
      </c>
    </row>
    <row r="250" spans="3:6" ht="17.25" customHeight="1" thickBot="1">
      <c r="C250" s="76"/>
      <c r="D250" s="77" t="s">
        <v>211</v>
      </c>
      <c r="E250" s="78" t="s">
        <v>20</v>
      </c>
      <c r="F250" s="79">
        <v>6391</v>
      </c>
    </row>
    <row r="251" spans="3:6" ht="15.95" customHeight="1" thickBot="1">
      <c r="C251" s="68" t="s">
        <v>60</v>
      </c>
      <c r="D251" s="69"/>
      <c r="E251" s="70"/>
      <c r="F251" s="71">
        <f>SUM(F244:F250)</f>
        <v>30525</v>
      </c>
    </row>
    <row r="252" spans="3:6" ht="18" customHeight="1">
      <c r="C252" s="72" t="s">
        <v>212</v>
      </c>
      <c r="D252" s="73" t="s">
        <v>213</v>
      </c>
      <c r="E252" s="78" t="s">
        <v>26</v>
      </c>
      <c r="F252" s="79">
        <v>51429</v>
      </c>
    </row>
    <row r="253" spans="3:6" ht="15.95" customHeight="1">
      <c r="C253" s="76"/>
      <c r="D253" s="89" t="s">
        <v>80</v>
      </c>
      <c r="E253" s="98" t="s">
        <v>26</v>
      </c>
      <c r="F253" s="99">
        <v>3150</v>
      </c>
    </row>
    <row r="254" spans="3:6" ht="15.95" customHeight="1">
      <c r="C254" s="76"/>
      <c r="D254" s="77" t="s">
        <v>214</v>
      </c>
      <c r="E254" s="78" t="s">
        <v>28</v>
      </c>
      <c r="F254" s="79">
        <v>3359</v>
      </c>
    </row>
    <row r="255" spans="3:6" ht="15.95" customHeight="1">
      <c r="C255" s="76"/>
      <c r="D255" s="80" t="s">
        <v>82</v>
      </c>
      <c r="E255" s="81" t="s">
        <v>30</v>
      </c>
      <c r="F255" s="82">
        <v>31865</v>
      </c>
    </row>
    <row r="256" spans="3:6" ht="15.95" customHeight="1">
      <c r="C256" s="76"/>
      <c r="D256" s="80" t="s">
        <v>13</v>
      </c>
      <c r="E256" s="116" t="s">
        <v>10</v>
      </c>
      <c r="F256" s="82">
        <v>4709</v>
      </c>
    </row>
    <row r="257" spans="3:6" ht="15.95" customHeight="1">
      <c r="C257" s="76"/>
      <c r="D257" s="77" t="s">
        <v>213</v>
      </c>
      <c r="E257" s="112" t="s">
        <v>12</v>
      </c>
      <c r="F257" s="79">
        <v>43944</v>
      </c>
    </row>
    <row r="258" spans="3:6" ht="15.95" customHeight="1">
      <c r="C258" s="76"/>
      <c r="D258" s="77" t="s">
        <v>215</v>
      </c>
      <c r="E258" s="112" t="s">
        <v>12</v>
      </c>
      <c r="F258" s="79">
        <v>165875</v>
      </c>
    </row>
    <row r="259" spans="3:6" ht="15.95" customHeight="1">
      <c r="C259" s="76"/>
      <c r="D259" s="77" t="s">
        <v>216</v>
      </c>
      <c r="E259" s="112" t="s">
        <v>12</v>
      </c>
      <c r="F259" s="79">
        <v>21361</v>
      </c>
    </row>
    <row r="260" spans="3:6" ht="15.95" customHeight="1">
      <c r="C260" s="76"/>
      <c r="D260" s="77" t="s">
        <v>217</v>
      </c>
      <c r="E260" s="112" t="s">
        <v>16</v>
      </c>
      <c r="F260" s="79">
        <v>3299</v>
      </c>
    </row>
    <row r="261" spans="3:6" ht="15.95" customHeight="1">
      <c r="C261" s="76"/>
      <c r="D261" s="77" t="s">
        <v>218</v>
      </c>
      <c r="E261" s="112" t="s">
        <v>16</v>
      </c>
      <c r="F261" s="79">
        <v>776</v>
      </c>
    </row>
    <row r="262" spans="3:6" ht="15.95" customHeight="1">
      <c r="C262" s="76"/>
      <c r="D262" s="77" t="s">
        <v>47</v>
      </c>
      <c r="E262" s="112" t="s">
        <v>34</v>
      </c>
      <c r="F262" s="79">
        <v>3030</v>
      </c>
    </row>
    <row r="263" spans="3:6" ht="15.95" customHeight="1">
      <c r="C263" s="76"/>
      <c r="D263" s="77" t="s">
        <v>213</v>
      </c>
      <c r="E263" s="112" t="s">
        <v>37</v>
      </c>
      <c r="F263" s="79">
        <v>94666</v>
      </c>
    </row>
    <row r="264" spans="3:6" ht="15.95" customHeight="1" thickBot="1">
      <c r="C264" s="76"/>
      <c r="D264" s="77" t="s">
        <v>219</v>
      </c>
      <c r="E264" s="112" t="s">
        <v>18</v>
      </c>
      <c r="F264" s="79">
        <v>20051</v>
      </c>
    </row>
    <row r="265" spans="3:6" ht="15.95" customHeight="1" thickBot="1">
      <c r="C265" s="68" t="s">
        <v>21</v>
      </c>
      <c r="D265" s="141"/>
      <c r="E265" s="70"/>
      <c r="F265" s="71">
        <f>SUM(F252:F264)</f>
        <v>447514</v>
      </c>
    </row>
    <row r="266" spans="3:6" ht="15.95" customHeight="1">
      <c r="C266" s="72" t="s">
        <v>220</v>
      </c>
      <c r="D266" s="77" t="s">
        <v>213</v>
      </c>
      <c r="E266" s="78" t="s">
        <v>24</v>
      </c>
      <c r="F266" s="79">
        <v>79660</v>
      </c>
    </row>
    <row r="267" spans="3:6" ht="18" customHeight="1">
      <c r="C267" s="76"/>
      <c r="D267" s="77" t="s">
        <v>221</v>
      </c>
      <c r="E267" s="78" t="s">
        <v>28</v>
      </c>
      <c r="F267" s="79">
        <v>28241</v>
      </c>
    </row>
    <row r="268" spans="3:6" ht="15.95" customHeight="1">
      <c r="C268" s="76"/>
      <c r="D268" s="77" t="s">
        <v>213</v>
      </c>
      <c r="E268" s="78" t="s">
        <v>30</v>
      </c>
      <c r="F268" s="79">
        <v>40323</v>
      </c>
    </row>
    <row r="269" spans="3:6" ht="15.95" customHeight="1">
      <c r="C269" s="76"/>
      <c r="D269" s="77" t="s">
        <v>222</v>
      </c>
      <c r="E269" s="78" t="s">
        <v>56</v>
      </c>
      <c r="F269" s="79">
        <v>14537</v>
      </c>
    </row>
    <row r="270" spans="3:6" ht="15.75" customHeight="1">
      <c r="C270" s="76"/>
      <c r="D270" s="80" t="s">
        <v>223</v>
      </c>
      <c r="E270" s="81" t="s">
        <v>12</v>
      </c>
      <c r="F270" s="82">
        <v>67765</v>
      </c>
    </row>
    <row r="271" spans="3:6" ht="15.75" customHeight="1">
      <c r="C271" s="76"/>
      <c r="D271" s="80" t="s">
        <v>107</v>
      </c>
      <c r="E271" s="81" t="s">
        <v>37</v>
      </c>
      <c r="F271" s="82">
        <v>42040</v>
      </c>
    </row>
    <row r="272" spans="3:6" ht="15.75" customHeight="1">
      <c r="C272" s="76"/>
      <c r="D272" s="80" t="s">
        <v>224</v>
      </c>
      <c r="E272" s="81" t="s">
        <v>37</v>
      </c>
      <c r="F272" s="82">
        <v>11036</v>
      </c>
    </row>
    <row r="273" spans="3:6" ht="15.75" customHeight="1" thickBot="1">
      <c r="C273" s="76"/>
      <c r="D273" s="80" t="s">
        <v>215</v>
      </c>
      <c r="E273" s="81" t="s">
        <v>18</v>
      </c>
      <c r="F273" s="82">
        <v>151077</v>
      </c>
    </row>
    <row r="274" spans="3:6" ht="15.95" customHeight="1" thickBot="1">
      <c r="C274" s="68" t="s">
        <v>21</v>
      </c>
      <c r="D274" s="69"/>
      <c r="E274" s="70"/>
      <c r="F274" s="71">
        <f>SUM(F266:F273)</f>
        <v>434679</v>
      </c>
    </row>
    <row r="275" spans="3:6" ht="15.95" customHeight="1">
      <c r="C275" s="72" t="s">
        <v>225</v>
      </c>
      <c r="D275" s="73" t="s">
        <v>226</v>
      </c>
      <c r="E275" s="74" t="s">
        <v>30</v>
      </c>
      <c r="F275" s="75">
        <v>11642</v>
      </c>
    </row>
    <row r="276" spans="3:6" ht="15.95" customHeight="1">
      <c r="C276" s="76"/>
      <c r="D276" s="83" t="s">
        <v>227</v>
      </c>
      <c r="E276" s="78" t="s">
        <v>16</v>
      </c>
      <c r="F276" s="79">
        <v>10234</v>
      </c>
    </row>
    <row r="277" spans="3:6" ht="15.95" customHeight="1">
      <c r="C277" s="76"/>
      <c r="D277" s="77" t="s">
        <v>228</v>
      </c>
      <c r="E277" s="78" t="s">
        <v>16</v>
      </c>
      <c r="F277" s="79">
        <v>59847</v>
      </c>
    </row>
    <row r="278" spans="3:6" ht="15.95" customHeight="1">
      <c r="C278" s="76"/>
      <c r="D278" s="77" t="s">
        <v>229</v>
      </c>
      <c r="E278" s="78" t="s">
        <v>18</v>
      </c>
      <c r="F278" s="79">
        <v>33175</v>
      </c>
    </row>
    <row r="279" spans="3:6" ht="14.25" customHeight="1">
      <c r="C279" s="76"/>
      <c r="D279" s="115" t="s">
        <v>230</v>
      </c>
      <c r="E279" s="78" t="s">
        <v>18</v>
      </c>
      <c r="F279" s="79">
        <v>8724</v>
      </c>
    </row>
    <row r="280" spans="3:6" ht="15.95" customHeight="1">
      <c r="C280" s="76"/>
      <c r="D280" s="77" t="s">
        <v>231</v>
      </c>
      <c r="E280" s="78" t="s">
        <v>18</v>
      </c>
      <c r="F280" s="79">
        <v>4811</v>
      </c>
    </row>
    <row r="281" spans="3:6" ht="15.95" customHeight="1" thickBot="1">
      <c r="C281" s="76"/>
      <c r="D281" s="80" t="s">
        <v>19</v>
      </c>
      <c r="E281" s="78" t="s">
        <v>20</v>
      </c>
      <c r="F281" s="79">
        <v>70807</v>
      </c>
    </row>
    <row r="282" spans="3:6" ht="15.95" customHeight="1" thickBot="1">
      <c r="C282" s="68" t="s">
        <v>21</v>
      </c>
      <c r="D282" s="69"/>
      <c r="E282" s="70"/>
      <c r="F282" s="142">
        <f>SUM(F275:F281)</f>
        <v>199240</v>
      </c>
    </row>
    <row r="283" spans="3:6" ht="15.95" customHeight="1">
      <c r="C283" s="72" t="s">
        <v>232</v>
      </c>
      <c r="D283" s="77" t="s">
        <v>233</v>
      </c>
      <c r="E283" s="78" t="s">
        <v>24</v>
      </c>
      <c r="F283" s="79">
        <v>58824</v>
      </c>
    </row>
    <row r="284" spans="3:6" ht="16.5" customHeight="1">
      <c r="C284" s="76"/>
      <c r="D284" s="77" t="s">
        <v>17</v>
      </c>
      <c r="E284" s="78" t="s">
        <v>24</v>
      </c>
      <c r="F284" s="79">
        <v>50690</v>
      </c>
    </row>
    <row r="285" spans="3:6" ht="18.75" customHeight="1">
      <c r="C285" s="76"/>
      <c r="D285" s="77" t="s">
        <v>19</v>
      </c>
      <c r="E285" s="78" t="s">
        <v>26</v>
      </c>
      <c r="F285" s="79">
        <v>99801</v>
      </c>
    </row>
    <row r="286" spans="3:6" ht="15.95" customHeight="1">
      <c r="C286" s="76"/>
      <c r="D286" s="89" t="s">
        <v>80</v>
      </c>
      <c r="E286" s="98" t="s">
        <v>26</v>
      </c>
      <c r="F286" s="99">
        <v>10600</v>
      </c>
    </row>
    <row r="287" spans="3:6" ht="15.95" customHeight="1">
      <c r="C287" s="76"/>
      <c r="D287" s="77" t="s">
        <v>234</v>
      </c>
      <c r="E287" s="78" t="s">
        <v>28</v>
      </c>
      <c r="F287" s="79">
        <v>2267</v>
      </c>
    </row>
    <row r="288" spans="3:6" ht="15.75" customHeight="1">
      <c r="C288" s="76"/>
      <c r="D288" s="77" t="s">
        <v>235</v>
      </c>
      <c r="E288" s="78" t="s">
        <v>28</v>
      </c>
      <c r="F288" s="79">
        <v>21300</v>
      </c>
    </row>
    <row r="289" spans="3:6" ht="15.75" customHeight="1">
      <c r="C289" s="76"/>
      <c r="D289" s="80" t="s">
        <v>236</v>
      </c>
      <c r="E289" s="78" t="s">
        <v>28</v>
      </c>
      <c r="F289" s="82">
        <v>9210</v>
      </c>
    </row>
    <row r="290" spans="3:6" ht="14.25" customHeight="1">
      <c r="C290" s="76"/>
      <c r="D290" s="80" t="s">
        <v>237</v>
      </c>
      <c r="E290" s="81" t="s">
        <v>28</v>
      </c>
      <c r="F290" s="82">
        <v>4812</v>
      </c>
    </row>
    <row r="291" spans="3:6" ht="14.25" customHeight="1">
      <c r="C291" s="76"/>
      <c r="D291" s="80" t="s">
        <v>238</v>
      </c>
      <c r="E291" s="81" t="s">
        <v>28</v>
      </c>
      <c r="F291" s="82">
        <v>27677</v>
      </c>
    </row>
    <row r="292" spans="3:6" ht="18.75" customHeight="1">
      <c r="C292" s="76"/>
      <c r="D292" s="80" t="s">
        <v>239</v>
      </c>
      <c r="E292" s="81" t="s">
        <v>28</v>
      </c>
      <c r="F292" s="82">
        <v>4404</v>
      </c>
    </row>
    <row r="293" spans="3:6" ht="15.75" customHeight="1">
      <c r="C293" s="76"/>
      <c r="D293" s="80" t="s">
        <v>240</v>
      </c>
      <c r="E293" s="81" t="s">
        <v>30</v>
      </c>
      <c r="F293" s="82">
        <v>5407</v>
      </c>
    </row>
    <row r="294" spans="3:6" ht="15.75" customHeight="1">
      <c r="C294" s="76"/>
      <c r="D294" s="80" t="s">
        <v>75</v>
      </c>
      <c r="E294" s="81" t="s">
        <v>30</v>
      </c>
      <c r="F294" s="82">
        <v>11000</v>
      </c>
    </row>
    <row r="295" spans="3:6" ht="15.75" customHeight="1">
      <c r="C295" s="76"/>
      <c r="D295" s="80" t="s">
        <v>47</v>
      </c>
      <c r="E295" s="81" t="s">
        <v>10</v>
      </c>
      <c r="F295" s="82">
        <v>7079</v>
      </c>
    </row>
    <row r="296" spans="3:6" ht="15.75" customHeight="1">
      <c r="C296" s="76"/>
      <c r="D296" s="80" t="s">
        <v>9</v>
      </c>
      <c r="E296" s="81" t="s">
        <v>12</v>
      </c>
      <c r="F296" s="82">
        <v>33952</v>
      </c>
    </row>
    <row r="297" spans="3:6" ht="15.75" customHeight="1">
      <c r="C297" s="76"/>
      <c r="D297" s="80" t="s">
        <v>13</v>
      </c>
      <c r="E297" s="81" t="s">
        <v>12</v>
      </c>
      <c r="F297" s="82">
        <v>4784</v>
      </c>
    </row>
    <row r="298" spans="3:6" ht="15.75" customHeight="1">
      <c r="C298" s="76"/>
      <c r="D298" s="80" t="s">
        <v>241</v>
      </c>
      <c r="E298" s="81" t="s">
        <v>12</v>
      </c>
      <c r="F298" s="82">
        <v>820</v>
      </c>
    </row>
    <row r="299" spans="3:6" ht="15.75" customHeight="1">
      <c r="C299" s="76"/>
      <c r="D299" s="80" t="s">
        <v>242</v>
      </c>
      <c r="E299" s="81" t="s">
        <v>16</v>
      </c>
      <c r="F299" s="82">
        <v>34902</v>
      </c>
    </row>
    <row r="300" spans="3:6" ht="15.75" customHeight="1">
      <c r="C300" s="76"/>
      <c r="D300" s="80" t="s">
        <v>9</v>
      </c>
      <c r="E300" s="81" t="s">
        <v>16</v>
      </c>
      <c r="F300" s="82">
        <v>13784</v>
      </c>
    </row>
    <row r="301" spans="3:6" ht="15.75" customHeight="1">
      <c r="C301" s="76"/>
      <c r="D301" s="80" t="s">
        <v>243</v>
      </c>
      <c r="E301" s="81" t="s">
        <v>16</v>
      </c>
      <c r="F301" s="82">
        <v>17276</v>
      </c>
    </row>
    <row r="302" spans="3:6" ht="15.75" customHeight="1">
      <c r="C302" s="76"/>
      <c r="D302" s="80" t="s">
        <v>244</v>
      </c>
      <c r="E302" s="81" t="s">
        <v>18</v>
      </c>
      <c r="F302" s="82">
        <v>11530</v>
      </c>
    </row>
    <row r="303" spans="3:6" ht="15.75" customHeight="1" thickBot="1">
      <c r="C303" s="76"/>
      <c r="D303" s="80"/>
      <c r="E303" s="81"/>
      <c r="F303" s="82"/>
    </row>
    <row r="304" spans="3:6" ht="15.95" customHeight="1" thickBot="1">
      <c r="C304" s="68" t="s">
        <v>21</v>
      </c>
      <c r="D304" s="69"/>
      <c r="E304" s="70"/>
      <c r="F304" s="142">
        <f>SUM(F283:F303)</f>
        <v>430119</v>
      </c>
    </row>
    <row r="305" spans="3:6" ht="18.75" customHeight="1">
      <c r="C305" s="72" t="s">
        <v>245</v>
      </c>
      <c r="D305" s="83" t="s">
        <v>246</v>
      </c>
      <c r="E305" s="78" t="s">
        <v>30</v>
      </c>
      <c r="F305" s="79">
        <v>77973</v>
      </c>
    </row>
    <row r="306" spans="3:6" ht="17.25" customHeight="1">
      <c r="C306" s="76"/>
      <c r="D306" s="80" t="s">
        <v>50</v>
      </c>
      <c r="E306" s="78" t="s">
        <v>56</v>
      </c>
      <c r="F306" s="79">
        <v>10789</v>
      </c>
    </row>
    <row r="307" spans="3:6" ht="15.95" customHeight="1">
      <c r="C307" s="76"/>
      <c r="D307" s="80" t="s">
        <v>13</v>
      </c>
      <c r="E307" s="81" t="s">
        <v>12</v>
      </c>
      <c r="F307" s="82">
        <v>4784</v>
      </c>
    </row>
    <row r="308" spans="3:6" ht="15.95" customHeight="1">
      <c r="C308" s="76"/>
      <c r="D308" s="77" t="s">
        <v>14</v>
      </c>
      <c r="E308" s="78" t="s">
        <v>12</v>
      </c>
      <c r="F308" s="79">
        <v>2659</v>
      </c>
    </row>
    <row r="309" spans="3:6" ht="15.95" customHeight="1">
      <c r="C309" s="76"/>
      <c r="D309" s="77" t="s">
        <v>246</v>
      </c>
      <c r="E309" s="78" t="s">
        <v>18</v>
      </c>
      <c r="F309" s="79">
        <v>79943</v>
      </c>
    </row>
    <row r="310" spans="3:6" ht="16.5" customHeight="1" thickBot="1">
      <c r="C310" s="76"/>
      <c r="D310" s="77" t="s">
        <v>247</v>
      </c>
      <c r="E310" s="78" t="s">
        <v>20</v>
      </c>
      <c r="F310" s="79">
        <v>615</v>
      </c>
    </row>
    <row r="311" spans="3:6" ht="15.95" customHeight="1" thickBot="1">
      <c r="C311" s="68" t="s">
        <v>60</v>
      </c>
      <c r="D311" s="69"/>
      <c r="E311" s="70"/>
      <c r="F311" s="71">
        <f>SUM(F305:F310)</f>
        <v>176763</v>
      </c>
    </row>
    <row r="312" spans="3:6" ht="15.75" customHeight="1">
      <c r="C312" s="72" t="s">
        <v>248</v>
      </c>
      <c r="D312" s="83" t="s">
        <v>249</v>
      </c>
      <c r="E312" s="78" t="s">
        <v>28</v>
      </c>
      <c r="F312" s="79">
        <v>7882</v>
      </c>
    </row>
    <row r="313" spans="3:6" ht="15.95" customHeight="1">
      <c r="C313" s="76"/>
      <c r="D313" s="77" t="s">
        <v>246</v>
      </c>
      <c r="E313" s="78" t="s">
        <v>30</v>
      </c>
      <c r="F313" s="79">
        <v>75364</v>
      </c>
    </row>
    <row r="314" spans="3:6" ht="15.95" customHeight="1">
      <c r="C314" s="76"/>
      <c r="D314" s="77" t="s">
        <v>250</v>
      </c>
      <c r="E314" s="78" t="s">
        <v>30</v>
      </c>
      <c r="F314" s="79">
        <v>7049</v>
      </c>
    </row>
    <row r="315" spans="3:6" ht="15.95" customHeight="1">
      <c r="C315" s="76"/>
      <c r="D315" s="80" t="s">
        <v>175</v>
      </c>
      <c r="E315" s="81" t="s">
        <v>30</v>
      </c>
      <c r="F315" s="82">
        <v>49810</v>
      </c>
    </row>
    <row r="316" spans="3:6" ht="15.95" customHeight="1">
      <c r="C316" s="76"/>
      <c r="D316" s="80" t="s">
        <v>13</v>
      </c>
      <c r="E316" s="81" t="s">
        <v>12</v>
      </c>
      <c r="F316" s="82">
        <v>4784</v>
      </c>
    </row>
    <row r="317" spans="3:6" ht="15.95" customHeight="1">
      <c r="C317" s="76"/>
      <c r="D317" s="80" t="s">
        <v>47</v>
      </c>
      <c r="E317" s="81" t="s">
        <v>34</v>
      </c>
      <c r="F317" s="82">
        <v>3030</v>
      </c>
    </row>
    <row r="318" spans="3:6" ht="15.95" customHeight="1" thickBot="1">
      <c r="C318" s="76"/>
      <c r="D318" s="80" t="s">
        <v>251</v>
      </c>
      <c r="E318" s="81" t="s">
        <v>18</v>
      </c>
      <c r="F318" s="82">
        <v>13508</v>
      </c>
    </row>
    <row r="319" spans="3:6" ht="15.95" customHeight="1" thickBot="1">
      <c r="C319" s="68" t="s">
        <v>21</v>
      </c>
      <c r="D319" s="69"/>
      <c r="E319" s="143"/>
      <c r="F319" s="71">
        <f>SUM(F312:F318)</f>
        <v>161427</v>
      </c>
    </row>
    <row r="320" spans="3:6" ht="15.95" customHeight="1">
      <c r="C320" s="76"/>
      <c r="D320" s="144" t="s">
        <v>47</v>
      </c>
      <c r="E320" s="74" t="s">
        <v>34</v>
      </c>
      <c r="F320" s="75">
        <v>3030</v>
      </c>
    </row>
    <row r="321" spans="3:6" ht="15.95" customHeight="1">
      <c r="C321" s="76" t="s">
        <v>252</v>
      </c>
      <c r="D321" s="145" t="s">
        <v>253</v>
      </c>
      <c r="E321" s="78" t="s">
        <v>34</v>
      </c>
      <c r="F321" s="79">
        <v>4610</v>
      </c>
    </row>
    <row r="322" spans="3:6" ht="15.95" customHeight="1" thickBot="1">
      <c r="C322" s="76"/>
      <c r="D322" s="145" t="s">
        <v>254</v>
      </c>
      <c r="E322" s="78" t="s">
        <v>37</v>
      </c>
      <c r="F322" s="79">
        <v>4418</v>
      </c>
    </row>
    <row r="323" spans="3:6" ht="15.95" customHeight="1" thickBot="1">
      <c r="C323" s="68" t="s">
        <v>255</v>
      </c>
      <c r="D323" s="69"/>
      <c r="E323" s="143"/>
      <c r="F323" s="71">
        <f>SUM(F320:F322)</f>
        <v>12058</v>
      </c>
    </row>
    <row r="324" spans="3:6" ht="15.95" customHeight="1" thickBot="1">
      <c r="C324" s="72" t="s">
        <v>256</v>
      </c>
      <c r="D324" s="77" t="s">
        <v>14</v>
      </c>
      <c r="E324" s="78" t="s">
        <v>12</v>
      </c>
      <c r="F324" s="79">
        <v>2659</v>
      </c>
    </row>
    <row r="325" spans="3:6" ht="15.95" customHeight="1" thickBot="1">
      <c r="C325" s="68" t="s">
        <v>60</v>
      </c>
      <c r="D325" s="69"/>
      <c r="E325" s="143"/>
      <c r="F325" s="71">
        <f>SUM(F324:F324)</f>
        <v>2659</v>
      </c>
    </row>
    <row r="326" spans="3:6" ht="15.95" customHeight="1">
      <c r="C326" s="72"/>
      <c r="D326" s="73" t="s">
        <v>257</v>
      </c>
      <c r="E326" s="85" t="s">
        <v>28</v>
      </c>
      <c r="F326" s="87">
        <v>72279</v>
      </c>
    </row>
    <row r="327" spans="3:6" ht="15" customHeight="1">
      <c r="C327" s="76" t="s">
        <v>258</v>
      </c>
      <c r="D327" s="83" t="s">
        <v>250</v>
      </c>
      <c r="E327" s="78" t="s">
        <v>30</v>
      </c>
      <c r="F327" s="79">
        <v>3256</v>
      </c>
    </row>
    <row r="328" spans="3:6" ht="14.25" customHeight="1">
      <c r="C328" s="76"/>
      <c r="D328" s="115" t="s">
        <v>259</v>
      </c>
      <c r="E328" s="78" t="s">
        <v>12</v>
      </c>
      <c r="F328" s="79">
        <v>77346</v>
      </c>
    </row>
    <row r="329" spans="3:6" ht="16.5" customHeight="1">
      <c r="C329" s="131"/>
      <c r="D329" s="77" t="s">
        <v>9</v>
      </c>
      <c r="E329" s="78" t="s">
        <v>16</v>
      </c>
      <c r="F329" s="79">
        <v>9820</v>
      </c>
    </row>
    <row r="330" spans="3:6" ht="15.75" customHeight="1">
      <c r="C330" s="131"/>
      <c r="D330" s="77" t="s">
        <v>260</v>
      </c>
      <c r="E330" s="78" t="s">
        <v>16</v>
      </c>
      <c r="F330" s="79">
        <v>5017</v>
      </c>
    </row>
    <row r="331" spans="3:6" ht="16.5" customHeight="1">
      <c r="C331" s="131"/>
      <c r="D331" s="80" t="s">
        <v>261</v>
      </c>
      <c r="E331" s="78" t="s">
        <v>16</v>
      </c>
      <c r="F331" s="82">
        <v>12189</v>
      </c>
    </row>
    <row r="332" spans="3:6" ht="17.25" customHeight="1">
      <c r="C332" s="131"/>
      <c r="D332" s="80" t="s">
        <v>262</v>
      </c>
      <c r="E332" s="78" t="s">
        <v>16</v>
      </c>
      <c r="F332" s="82">
        <v>22821</v>
      </c>
    </row>
    <row r="333" spans="3:6" ht="17.25" customHeight="1">
      <c r="C333" s="131"/>
      <c r="D333" s="80" t="s">
        <v>19</v>
      </c>
      <c r="E333" s="78" t="s">
        <v>18</v>
      </c>
      <c r="F333" s="82">
        <v>81263</v>
      </c>
    </row>
    <row r="334" spans="3:6" ht="17.25" customHeight="1" thickBot="1">
      <c r="C334" s="131"/>
      <c r="D334" s="80" t="s">
        <v>211</v>
      </c>
      <c r="E334" s="81" t="s">
        <v>18</v>
      </c>
      <c r="F334" s="82">
        <v>4811</v>
      </c>
    </row>
    <row r="335" spans="3:6" ht="15.95" customHeight="1" thickBot="1">
      <c r="C335" s="68" t="s">
        <v>60</v>
      </c>
      <c r="D335" s="69"/>
      <c r="E335" s="143"/>
      <c r="F335" s="71">
        <f>SUM(F326:F334)</f>
        <v>288802</v>
      </c>
    </row>
    <row r="336" spans="3:6" ht="16.5" customHeight="1">
      <c r="C336" s="72" t="s">
        <v>263</v>
      </c>
      <c r="D336" s="83" t="s">
        <v>264</v>
      </c>
      <c r="E336" s="78" t="s">
        <v>26</v>
      </c>
      <c r="F336" s="79">
        <v>21636</v>
      </c>
    </row>
    <row r="337" spans="3:6" ht="15.95" customHeight="1">
      <c r="C337" s="76"/>
      <c r="D337" s="83" t="s">
        <v>265</v>
      </c>
      <c r="E337" s="78" t="s">
        <v>26</v>
      </c>
      <c r="F337" s="79">
        <v>110623</v>
      </c>
    </row>
    <row r="338" spans="3:6" ht="15.95" customHeight="1">
      <c r="C338" s="76"/>
      <c r="D338" s="77" t="s">
        <v>266</v>
      </c>
      <c r="E338" s="78" t="s">
        <v>30</v>
      </c>
      <c r="F338" s="79">
        <v>32971</v>
      </c>
    </row>
    <row r="339" spans="3:6" ht="15.95" customHeight="1">
      <c r="C339" s="76"/>
      <c r="D339" s="77" t="s">
        <v>9</v>
      </c>
      <c r="E339" s="78" t="s">
        <v>12</v>
      </c>
      <c r="F339" s="79">
        <v>7230</v>
      </c>
    </row>
    <row r="340" spans="3:6" ht="15.75" customHeight="1">
      <c r="C340" s="76"/>
      <c r="D340" s="77" t="s">
        <v>223</v>
      </c>
      <c r="E340" s="78" t="s">
        <v>12</v>
      </c>
      <c r="F340" s="79">
        <v>75009</v>
      </c>
    </row>
    <row r="341" spans="3:6" ht="15.95" customHeight="1">
      <c r="C341" s="76"/>
      <c r="D341" s="80" t="s">
        <v>47</v>
      </c>
      <c r="E341" s="78" t="s">
        <v>16</v>
      </c>
      <c r="F341" s="79">
        <v>2977</v>
      </c>
    </row>
    <row r="342" spans="3:6" ht="15.95" customHeight="1">
      <c r="C342" s="76"/>
      <c r="D342" s="77" t="s">
        <v>267</v>
      </c>
      <c r="E342" s="78" t="s">
        <v>34</v>
      </c>
      <c r="F342" s="79">
        <v>29012</v>
      </c>
    </row>
    <row r="343" spans="3:6" ht="15.95" customHeight="1">
      <c r="C343" s="76"/>
      <c r="D343" s="77" t="s">
        <v>268</v>
      </c>
      <c r="E343" s="78" t="s">
        <v>18</v>
      </c>
      <c r="F343" s="79">
        <v>4762</v>
      </c>
    </row>
    <row r="344" spans="3:6" ht="15.95" customHeight="1">
      <c r="C344" s="76"/>
      <c r="D344" s="80" t="s">
        <v>269</v>
      </c>
      <c r="E344" s="81" t="s">
        <v>18</v>
      </c>
      <c r="F344" s="82">
        <v>4811</v>
      </c>
    </row>
    <row r="345" spans="3:6" ht="15.95" customHeight="1" thickBot="1">
      <c r="C345" s="76"/>
      <c r="D345" s="80" t="s">
        <v>270</v>
      </c>
      <c r="E345" s="81" t="s">
        <v>20</v>
      </c>
      <c r="F345" s="82">
        <v>2141</v>
      </c>
    </row>
    <row r="346" spans="3:6" ht="15.95" customHeight="1" thickBot="1">
      <c r="C346" s="68" t="s">
        <v>60</v>
      </c>
      <c r="D346" s="69"/>
      <c r="E346" s="143"/>
      <c r="F346" s="71">
        <f>SUM(F336:F345)</f>
        <v>291172</v>
      </c>
    </row>
    <row r="347" spans="3:6" ht="15.95" customHeight="1">
      <c r="C347" s="72" t="s">
        <v>271</v>
      </c>
      <c r="D347" s="83" t="s">
        <v>17</v>
      </c>
      <c r="E347" s="78" t="s">
        <v>24</v>
      </c>
      <c r="F347" s="79">
        <v>34312</v>
      </c>
    </row>
    <row r="348" spans="3:6" ht="15.95" customHeight="1">
      <c r="C348" s="76"/>
      <c r="D348" s="83" t="s">
        <v>272</v>
      </c>
      <c r="E348" s="78" t="s">
        <v>24</v>
      </c>
      <c r="F348" s="79">
        <v>94066</v>
      </c>
    </row>
    <row r="349" spans="3:6" ht="15.95" customHeight="1">
      <c r="C349" s="76"/>
      <c r="D349" s="77" t="s">
        <v>273</v>
      </c>
      <c r="E349" s="78" t="s">
        <v>30</v>
      </c>
      <c r="F349" s="79">
        <v>420</v>
      </c>
    </row>
    <row r="350" spans="3:6" ht="15.95" customHeight="1">
      <c r="C350" s="76"/>
      <c r="D350" s="80" t="s">
        <v>274</v>
      </c>
      <c r="E350" s="81" t="s">
        <v>12</v>
      </c>
      <c r="F350" s="82">
        <v>7624</v>
      </c>
    </row>
    <row r="351" spans="3:6" ht="15.95" customHeight="1">
      <c r="C351" s="76"/>
      <c r="D351" s="80" t="s">
        <v>275</v>
      </c>
      <c r="E351" s="81" t="s">
        <v>16</v>
      </c>
      <c r="F351" s="82">
        <v>24816</v>
      </c>
    </row>
    <row r="352" spans="3:6" ht="15.95" customHeight="1">
      <c r="C352" s="76"/>
      <c r="D352" s="80" t="s">
        <v>276</v>
      </c>
      <c r="E352" s="81" t="s">
        <v>34</v>
      </c>
      <c r="F352" s="82">
        <v>3340</v>
      </c>
    </row>
    <row r="353" spans="3:6" ht="15.95" customHeight="1">
      <c r="C353" s="76"/>
      <c r="D353" s="80" t="s">
        <v>277</v>
      </c>
      <c r="E353" s="81" t="s">
        <v>34</v>
      </c>
      <c r="F353" s="82">
        <v>81838</v>
      </c>
    </row>
    <row r="354" spans="3:6" ht="15.95" customHeight="1">
      <c r="C354" s="76"/>
      <c r="D354" s="80" t="s">
        <v>278</v>
      </c>
      <c r="E354" s="81" t="s">
        <v>37</v>
      </c>
      <c r="F354" s="82">
        <v>1011</v>
      </c>
    </row>
    <row r="355" spans="3:6" ht="15.95" customHeight="1" thickBot="1">
      <c r="C355" s="76"/>
      <c r="D355" s="80" t="s">
        <v>13</v>
      </c>
      <c r="E355" s="81" t="s">
        <v>18</v>
      </c>
      <c r="F355" s="82">
        <v>4811</v>
      </c>
    </row>
    <row r="356" spans="3:6" ht="15.95" customHeight="1" thickBot="1">
      <c r="C356" s="68" t="s">
        <v>60</v>
      </c>
      <c r="D356" s="69"/>
      <c r="E356" s="143"/>
      <c r="F356" s="71">
        <f>SUM(F347:F355)</f>
        <v>252238</v>
      </c>
    </row>
    <row r="357" spans="3:6" ht="15.95" customHeight="1">
      <c r="C357" s="76" t="s">
        <v>279</v>
      </c>
      <c r="D357" s="136" t="s">
        <v>71</v>
      </c>
      <c r="E357" s="91" t="s">
        <v>16</v>
      </c>
      <c r="F357" s="92">
        <v>1468</v>
      </c>
    </row>
    <row r="358" spans="3:6" ht="15.95" customHeight="1" thickBot="1">
      <c r="C358" s="76"/>
      <c r="D358" s="77"/>
      <c r="E358" s="78"/>
      <c r="F358" s="79"/>
    </row>
    <row r="359" spans="3:6" ht="15.95" customHeight="1" thickBot="1">
      <c r="C359" s="68" t="s">
        <v>60</v>
      </c>
      <c r="D359" s="69"/>
      <c r="E359" s="143"/>
      <c r="F359" s="71">
        <f>SUM(F357:F358)</f>
        <v>1468</v>
      </c>
    </row>
    <row r="360" spans="3:6" ht="15.95" customHeight="1">
      <c r="C360" s="72" t="s">
        <v>280</v>
      </c>
      <c r="D360" s="73" t="s">
        <v>149</v>
      </c>
      <c r="E360" s="74" t="s">
        <v>24</v>
      </c>
      <c r="F360" s="75">
        <v>31315</v>
      </c>
    </row>
    <row r="361" spans="3:6" ht="15.95" customHeight="1">
      <c r="C361" s="76"/>
      <c r="D361" s="77" t="s">
        <v>281</v>
      </c>
      <c r="E361" s="78" t="s">
        <v>10</v>
      </c>
      <c r="F361" s="79">
        <v>13661</v>
      </c>
    </row>
    <row r="362" spans="3:6" ht="18.75" customHeight="1">
      <c r="C362" s="76"/>
      <c r="D362" s="77" t="s">
        <v>282</v>
      </c>
      <c r="E362" s="78" t="s">
        <v>16</v>
      </c>
      <c r="F362" s="79">
        <v>13285</v>
      </c>
    </row>
    <row r="363" spans="3:6" ht="18.75" customHeight="1">
      <c r="C363" s="76"/>
      <c r="D363" s="77" t="s">
        <v>71</v>
      </c>
      <c r="E363" s="78" t="s">
        <v>16</v>
      </c>
      <c r="F363" s="79">
        <v>1830</v>
      </c>
    </row>
    <row r="364" spans="3:6" ht="18.75" customHeight="1" thickBot="1">
      <c r="C364" s="76"/>
      <c r="D364" s="77" t="s">
        <v>283</v>
      </c>
      <c r="E364" s="78" t="s">
        <v>37</v>
      </c>
      <c r="F364" s="79">
        <v>3245</v>
      </c>
    </row>
    <row r="365" spans="3:6" ht="15.95" customHeight="1" thickBot="1">
      <c r="C365" s="68" t="s">
        <v>60</v>
      </c>
      <c r="D365" s="69"/>
      <c r="E365" s="143"/>
      <c r="F365" s="71">
        <f>SUM(F360:F364)</f>
        <v>63336</v>
      </c>
    </row>
    <row r="366" spans="3:6" ht="15.95" customHeight="1">
      <c r="C366" s="97" t="s">
        <v>284</v>
      </c>
      <c r="D366" s="83" t="s">
        <v>68</v>
      </c>
      <c r="E366" s="85" t="s">
        <v>16</v>
      </c>
      <c r="F366" s="87">
        <v>11706</v>
      </c>
    </row>
    <row r="367" spans="3:6" ht="15.95" customHeight="1" thickBot="1">
      <c r="C367" s="97"/>
      <c r="D367" s="77" t="s">
        <v>285</v>
      </c>
      <c r="E367" s="78" t="s">
        <v>34</v>
      </c>
      <c r="F367" s="79">
        <v>2843</v>
      </c>
    </row>
    <row r="368" spans="3:6" ht="15.95" customHeight="1" thickBot="1">
      <c r="C368" s="68" t="s">
        <v>60</v>
      </c>
      <c r="D368" s="69"/>
      <c r="E368" s="143"/>
      <c r="F368" s="71">
        <f>SUM(F366:F367)</f>
        <v>14549</v>
      </c>
    </row>
    <row r="369" spans="3:6" ht="15.95" customHeight="1">
      <c r="C369" s="97" t="s">
        <v>286</v>
      </c>
      <c r="D369" s="83" t="s">
        <v>71</v>
      </c>
      <c r="E369" s="74" t="s">
        <v>12</v>
      </c>
      <c r="F369" s="75">
        <v>902</v>
      </c>
    </row>
    <row r="370" spans="3:6" ht="15.95" customHeight="1">
      <c r="C370" s="76"/>
      <c r="D370" s="77" t="s">
        <v>19</v>
      </c>
      <c r="E370" s="78" t="s">
        <v>16</v>
      </c>
      <c r="F370" s="79">
        <v>20769</v>
      </c>
    </row>
    <row r="371" spans="3:6" ht="15.95" customHeight="1" thickBot="1">
      <c r="C371" s="76"/>
      <c r="D371" s="80" t="s">
        <v>287</v>
      </c>
      <c r="E371" s="81" t="s">
        <v>37</v>
      </c>
      <c r="F371" s="82">
        <v>1766</v>
      </c>
    </row>
    <row r="372" spans="3:6" ht="15.95" customHeight="1" thickBot="1">
      <c r="C372" s="68" t="s">
        <v>60</v>
      </c>
      <c r="D372" s="69"/>
      <c r="E372" s="143"/>
      <c r="F372" s="71">
        <f>SUM(F369:F371)</f>
        <v>23437</v>
      </c>
    </row>
    <row r="373" spans="3:6" ht="15.95" customHeight="1">
      <c r="C373" s="72" t="s">
        <v>288</v>
      </c>
      <c r="D373" s="80" t="s">
        <v>289</v>
      </c>
      <c r="E373" s="81" t="s">
        <v>26</v>
      </c>
      <c r="F373" s="82">
        <v>1276</v>
      </c>
    </row>
    <row r="374" spans="3:6" ht="15.95" customHeight="1">
      <c r="C374" s="76"/>
      <c r="D374" s="80" t="s">
        <v>213</v>
      </c>
      <c r="E374" s="81" t="s">
        <v>16</v>
      </c>
      <c r="F374" s="82">
        <v>46742</v>
      </c>
    </row>
    <row r="375" spans="3:6" ht="15.95" customHeight="1">
      <c r="C375" s="76"/>
      <c r="D375" s="80" t="s">
        <v>147</v>
      </c>
      <c r="E375" s="81" t="s">
        <v>34</v>
      </c>
      <c r="F375" s="82">
        <v>7841</v>
      </c>
    </row>
    <row r="376" spans="3:6" ht="15.95" customHeight="1">
      <c r="C376" s="76"/>
      <c r="D376" s="80" t="s">
        <v>287</v>
      </c>
      <c r="E376" s="81" t="s">
        <v>37</v>
      </c>
      <c r="F376" s="82">
        <v>3957</v>
      </c>
    </row>
    <row r="377" spans="3:6" ht="33.75" customHeight="1">
      <c r="C377" s="76"/>
      <c r="D377" s="80" t="s">
        <v>290</v>
      </c>
      <c r="E377" s="81" t="s">
        <v>18</v>
      </c>
      <c r="F377" s="82">
        <v>66966</v>
      </c>
    </row>
    <row r="378" spans="3:6" ht="18.75" customHeight="1" thickBot="1">
      <c r="C378" s="76"/>
      <c r="D378" s="80" t="s">
        <v>291</v>
      </c>
      <c r="E378" s="81" t="s">
        <v>20</v>
      </c>
      <c r="F378" s="82">
        <v>5445</v>
      </c>
    </row>
    <row r="379" spans="3:6" ht="15.95" customHeight="1" thickBot="1">
      <c r="C379" s="68" t="s">
        <v>60</v>
      </c>
      <c r="D379" s="69"/>
      <c r="E379" s="143"/>
      <c r="F379" s="71">
        <f>SUM(F373:F378)</f>
        <v>132227</v>
      </c>
    </row>
    <row r="380" spans="3:6" ht="18.75" customHeight="1">
      <c r="C380" s="72" t="s">
        <v>292</v>
      </c>
      <c r="D380" s="83" t="s">
        <v>75</v>
      </c>
      <c r="E380" s="78" t="s">
        <v>30</v>
      </c>
      <c r="F380" s="79">
        <v>6000</v>
      </c>
    </row>
    <row r="381" spans="3:6" ht="15.95" customHeight="1">
      <c r="C381" s="76"/>
      <c r="D381" s="83" t="s">
        <v>293</v>
      </c>
      <c r="E381" s="78" t="s">
        <v>10</v>
      </c>
      <c r="F381" s="79">
        <v>1452</v>
      </c>
    </row>
    <row r="382" spans="3:6" ht="15.95" customHeight="1">
      <c r="C382" s="76"/>
      <c r="D382" s="83" t="s">
        <v>13</v>
      </c>
      <c r="E382" s="78" t="s">
        <v>10</v>
      </c>
      <c r="F382" s="79">
        <v>4709</v>
      </c>
    </row>
    <row r="383" spans="3:6" ht="15.95" customHeight="1">
      <c r="C383" s="76"/>
      <c r="D383" s="83" t="s">
        <v>210</v>
      </c>
      <c r="E383" s="78" t="s">
        <v>12</v>
      </c>
      <c r="F383" s="79">
        <v>2251</v>
      </c>
    </row>
    <row r="384" spans="3:6" ht="15.95" customHeight="1">
      <c r="C384" s="76"/>
      <c r="D384" s="83" t="s">
        <v>68</v>
      </c>
      <c r="E384" s="78" t="s">
        <v>34</v>
      </c>
      <c r="F384" s="79">
        <v>118762</v>
      </c>
    </row>
    <row r="385" spans="3:6" ht="15.95" customHeight="1" thickBot="1">
      <c r="C385" s="76"/>
      <c r="D385" s="83" t="s">
        <v>294</v>
      </c>
      <c r="E385" s="78" t="s">
        <v>20</v>
      </c>
      <c r="F385" s="79">
        <v>563</v>
      </c>
    </row>
    <row r="386" spans="3:6" ht="15.95" customHeight="1" thickBot="1">
      <c r="C386" s="68" t="s">
        <v>21</v>
      </c>
      <c r="D386" s="69"/>
      <c r="E386" s="70"/>
      <c r="F386" s="71">
        <f>SUM(F380:F385)</f>
        <v>133737</v>
      </c>
    </row>
    <row r="387" spans="3:6" ht="16.5" customHeight="1" thickBot="1">
      <c r="C387" s="94" t="s">
        <v>295</v>
      </c>
      <c r="D387" s="73" t="s">
        <v>71</v>
      </c>
      <c r="E387" s="74" t="s">
        <v>12</v>
      </c>
      <c r="F387" s="75">
        <v>788</v>
      </c>
    </row>
    <row r="388" spans="3:6" ht="15.95" customHeight="1" thickBot="1">
      <c r="C388" s="68" t="s">
        <v>60</v>
      </c>
      <c r="D388" s="69"/>
      <c r="E388" s="70"/>
      <c r="F388" s="71">
        <f>SUM(F387:F387)</f>
        <v>788</v>
      </c>
    </row>
    <row r="389" spans="3:6" ht="15.95" customHeight="1">
      <c r="C389" s="72" t="s">
        <v>296</v>
      </c>
      <c r="D389" s="83" t="s">
        <v>297</v>
      </c>
      <c r="E389" s="78" t="s">
        <v>26</v>
      </c>
      <c r="F389" s="79">
        <v>5917</v>
      </c>
    </row>
    <row r="390" spans="3:6" ht="15.95" customHeight="1">
      <c r="C390" s="76"/>
      <c r="D390" s="77" t="s">
        <v>71</v>
      </c>
      <c r="E390" s="81" t="s">
        <v>12</v>
      </c>
      <c r="F390" s="82">
        <v>1210</v>
      </c>
    </row>
    <row r="391" spans="3:6" ht="15.95" customHeight="1" thickBot="1">
      <c r="C391" s="76"/>
      <c r="D391" s="86" t="s">
        <v>298</v>
      </c>
      <c r="E391" s="81" t="s">
        <v>18</v>
      </c>
      <c r="F391" s="82">
        <v>53695</v>
      </c>
    </row>
    <row r="392" spans="3:6" ht="15.95" customHeight="1" thickBot="1">
      <c r="C392" s="68" t="s">
        <v>60</v>
      </c>
      <c r="D392" s="69"/>
      <c r="E392" s="70"/>
      <c r="F392" s="71">
        <f>SUM(F389:F391)</f>
        <v>60822</v>
      </c>
    </row>
    <row r="393" spans="3:6" ht="17.25" hidden="1" customHeight="1">
      <c r="C393" s="39" t="s">
        <v>299</v>
      </c>
      <c r="D393" s="25" t="s">
        <v>300</v>
      </c>
      <c r="E393" s="26" t="s">
        <v>26</v>
      </c>
      <c r="F393" s="29">
        <v>6308</v>
      </c>
    </row>
    <row r="394" spans="3:6" ht="17.25" hidden="1" customHeight="1" thickBot="1">
      <c r="C394" s="36"/>
      <c r="D394" s="21"/>
      <c r="E394" s="19"/>
      <c r="F394" s="23"/>
    </row>
    <row r="395" spans="3:6" ht="15.95" hidden="1" customHeight="1" thickBot="1">
      <c r="C395" s="68" t="s">
        <v>60</v>
      </c>
      <c r="D395" s="69"/>
      <c r="E395" s="70"/>
      <c r="F395" s="71">
        <f>SUM(F393:F394)</f>
        <v>6308</v>
      </c>
    </row>
    <row r="396" spans="3:6" ht="16.5" customHeight="1">
      <c r="C396" s="72" t="s">
        <v>301</v>
      </c>
      <c r="D396" s="73" t="s">
        <v>302</v>
      </c>
      <c r="E396" s="74" t="s">
        <v>28</v>
      </c>
      <c r="F396" s="75">
        <v>1666</v>
      </c>
    </row>
    <row r="397" spans="3:6" ht="15" customHeight="1">
      <c r="C397" s="76"/>
      <c r="D397" s="77" t="s">
        <v>303</v>
      </c>
      <c r="E397" s="78" t="s">
        <v>10</v>
      </c>
      <c r="F397" s="79">
        <v>1390</v>
      </c>
    </row>
    <row r="398" spans="3:6" ht="15" customHeight="1">
      <c r="C398" s="76"/>
      <c r="D398" s="77" t="s">
        <v>223</v>
      </c>
      <c r="E398" s="78" t="s">
        <v>12</v>
      </c>
      <c r="F398" s="79">
        <v>57830</v>
      </c>
    </row>
    <row r="399" spans="3:6" ht="15.95" customHeight="1">
      <c r="C399" s="76"/>
      <c r="D399" s="80" t="s">
        <v>47</v>
      </c>
      <c r="E399" s="81" t="s">
        <v>12</v>
      </c>
      <c r="F399" s="82">
        <v>2659</v>
      </c>
    </row>
    <row r="400" spans="3:6" ht="15.95" customHeight="1" thickBot="1">
      <c r="C400" s="76"/>
      <c r="D400" s="80" t="s">
        <v>304</v>
      </c>
      <c r="E400" s="81" t="s">
        <v>34</v>
      </c>
      <c r="F400" s="82">
        <v>20413</v>
      </c>
    </row>
    <row r="401" spans="3:6" ht="15.95" customHeight="1" thickBot="1">
      <c r="C401" s="68" t="s">
        <v>60</v>
      </c>
      <c r="D401" s="69"/>
      <c r="E401" s="70"/>
      <c r="F401" s="71">
        <f>SUM(F396:F400)</f>
        <v>83958</v>
      </c>
    </row>
    <row r="402" spans="3:6" ht="15.95" customHeight="1" thickBot="1">
      <c r="C402" s="72" t="s">
        <v>305</v>
      </c>
      <c r="D402" s="83"/>
      <c r="E402" s="78"/>
      <c r="F402" s="79"/>
    </row>
    <row r="403" spans="3:6" ht="15.95" customHeight="1" thickBot="1">
      <c r="C403" s="68" t="s">
        <v>60</v>
      </c>
      <c r="D403" s="69"/>
      <c r="E403" s="70"/>
      <c r="F403" s="71">
        <f>SUM(F402:F402)</f>
        <v>0</v>
      </c>
    </row>
    <row r="404" spans="3:6" ht="17.25" customHeight="1">
      <c r="C404" s="84" t="s">
        <v>306</v>
      </c>
      <c r="D404" s="73" t="s">
        <v>307</v>
      </c>
      <c r="E404" s="74" t="s">
        <v>30</v>
      </c>
      <c r="F404" s="75">
        <v>14941</v>
      </c>
    </row>
    <row r="405" spans="3:6" ht="31.5" customHeight="1">
      <c r="C405" s="76"/>
      <c r="D405" s="77" t="s">
        <v>308</v>
      </c>
      <c r="E405" s="85" t="s">
        <v>30</v>
      </c>
      <c r="F405" s="79">
        <v>70926</v>
      </c>
    </row>
    <row r="406" spans="3:6" ht="15.95" customHeight="1">
      <c r="C406" s="76"/>
      <c r="D406" s="77" t="s">
        <v>213</v>
      </c>
      <c r="E406" s="78" t="s">
        <v>56</v>
      </c>
      <c r="F406" s="79">
        <v>32341</v>
      </c>
    </row>
    <row r="407" spans="3:6" ht="15.95" customHeight="1">
      <c r="C407" s="76"/>
      <c r="D407" s="77" t="s">
        <v>309</v>
      </c>
      <c r="E407" s="78" t="s">
        <v>56</v>
      </c>
      <c r="F407" s="79">
        <v>5155</v>
      </c>
    </row>
    <row r="408" spans="3:6" ht="15.95" customHeight="1">
      <c r="C408" s="76"/>
      <c r="D408" s="77" t="s">
        <v>310</v>
      </c>
      <c r="E408" s="78" t="s">
        <v>12</v>
      </c>
      <c r="F408" s="79">
        <v>2315</v>
      </c>
    </row>
    <row r="409" spans="3:6" ht="15.95" customHeight="1">
      <c r="C409" s="76"/>
      <c r="D409" s="77" t="s">
        <v>311</v>
      </c>
      <c r="E409" s="78" t="s">
        <v>12</v>
      </c>
      <c r="F409" s="79">
        <v>31771</v>
      </c>
    </row>
    <row r="410" spans="3:6" ht="15.95" customHeight="1">
      <c r="C410" s="76"/>
      <c r="D410" s="77" t="s">
        <v>312</v>
      </c>
      <c r="E410" s="78" t="s">
        <v>12</v>
      </c>
      <c r="F410" s="79">
        <v>41081</v>
      </c>
    </row>
    <row r="411" spans="3:6" ht="15.95" customHeight="1">
      <c r="C411" s="76"/>
      <c r="D411" s="77" t="s">
        <v>167</v>
      </c>
      <c r="E411" s="78" t="s">
        <v>34</v>
      </c>
      <c r="F411" s="79">
        <v>6399</v>
      </c>
    </row>
    <row r="412" spans="3:6" ht="15.95" customHeight="1">
      <c r="C412" s="76"/>
      <c r="D412" s="77" t="s">
        <v>313</v>
      </c>
      <c r="E412" s="78" t="s">
        <v>37</v>
      </c>
      <c r="F412" s="79">
        <v>27162</v>
      </c>
    </row>
    <row r="413" spans="3:6" ht="15.95" customHeight="1">
      <c r="C413" s="76"/>
      <c r="D413" s="77" t="s">
        <v>211</v>
      </c>
      <c r="E413" s="78" t="s">
        <v>18</v>
      </c>
      <c r="F413" s="79">
        <v>3889</v>
      </c>
    </row>
    <row r="414" spans="3:6" ht="15.95" customHeight="1" thickBot="1">
      <c r="C414" s="76"/>
      <c r="D414" s="77" t="s">
        <v>314</v>
      </c>
      <c r="E414" s="78" t="s">
        <v>20</v>
      </c>
      <c r="F414" s="79">
        <v>15115</v>
      </c>
    </row>
    <row r="415" spans="3:6" ht="15.95" customHeight="1" thickBot="1">
      <c r="C415" s="68" t="s">
        <v>315</v>
      </c>
      <c r="D415" s="69"/>
      <c r="E415" s="70"/>
      <c r="F415" s="71">
        <f>SUM(F404:F414)</f>
        <v>251095</v>
      </c>
    </row>
    <row r="416" spans="3:6" ht="15.95" customHeight="1">
      <c r="C416" s="72" t="s">
        <v>316</v>
      </c>
      <c r="D416" s="86" t="s">
        <v>317</v>
      </c>
      <c r="E416" s="85" t="s">
        <v>24</v>
      </c>
      <c r="F416" s="87">
        <v>83330</v>
      </c>
    </row>
    <row r="417" spans="3:6" ht="15.95" customHeight="1">
      <c r="C417" s="76"/>
      <c r="D417" s="80" t="s">
        <v>318</v>
      </c>
      <c r="E417" s="78" t="s">
        <v>30</v>
      </c>
      <c r="F417" s="79">
        <v>1613</v>
      </c>
    </row>
    <row r="418" spans="3:6" ht="15.95" customHeight="1">
      <c r="C418" s="76"/>
      <c r="D418" s="77" t="s">
        <v>319</v>
      </c>
      <c r="E418" s="78" t="s">
        <v>12</v>
      </c>
      <c r="F418" s="79">
        <v>4206</v>
      </c>
    </row>
    <row r="419" spans="3:6" ht="15.95" customHeight="1">
      <c r="C419" s="76"/>
      <c r="D419" s="80" t="s">
        <v>320</v>
      </c>
      <c r="E419" s="81" t="s">
        <v>16</v>
      </c>
      <c r="F419" s="82">
        <v>1194</v>
      </c>
    </row>
    <row r="420" spans="3:6" ht="15.95" customHeight="1">
      <c r="C420" s="76"/>
      <c r="D420" s="80" t="s">
        <v>47</v>
      </c>
      <c r="E420" s="81" t="s">
        <v>16</v>
      </c>
      <c r="F420" s="82">
        <v>2977</v>
      </c>
    </row>
    <row r="421" spans="3:6" ht="15.95" customHeight="1">
      <c r="C421" s="76"/>
      <c r="D421" s="80" t="s">
        <v>321</v>
      </c>
      <c r="E421" s="81" t="s">
        <v>34</v>
      </c>
      <c r="F421" s="82">
        <v>1252</v>
      </c>
    </row>
    <row r="422" spans="3:6" ht="15.75" customHeight="1">
      <c r="C422" s="76"/>
      <c r="D422" s="77" t="s">
        <v>149</v>
      </c>
      <c r="E422" s="78" t="s">
        <v>34</v>
      </c>
      <c r="F422" s="79">
        <v>170635</v>
      </c>
    </row>
    <row r="423" spans="3:6" ht="15.95" customHeight="1">
      <c r="C423" s="76"/>
      <c r="D423" s="80" t="s">
        <v>47</v>
      </c>
      <c r="E423" s="78" t="s">
        <v>34</v>
      </c>
      <c r="F423" s="82">
        <v>3030</v>
      </c>
    </row>
    <row r="424" spans="3:6" ht="15.95" customHeight="1">
      <c r="C424" s="76"/>
      <c r="D424" s="80" t="s">
        <v>322</v>
      </c>
      <c r="E424" s="81" t="s">
        <v>37</v>
      </c>
      <c r="F424" s="82">
        <v>7042</v>
      </c>
    </row>
    <row r="425" spans="3:6" ht="15.95" customHeight="1">
      <c r="C425" s="76"/>
      <c r="D425" s="80" t="s">
        <v>323</v>
      </c>
      <c r="E425" s="81" t="s">
        <v>37</v>
      </c>
      <c r="F425" s="82">
        <v>8903</v>
      </c>
    </row>
    <row r="426" spans="3:6" ht="15.95" customHeight="1">
      <c r="C426" s="76"/>
      <c r="D426" s="80" t="s">
        <v>324</v>
      </c>
      <c r="E426" s="81" t="s">
        <v>18</v>
      </c>
      <c r="F426" s="82">
        <v>11743</v>
      </c>
    </row>
    <row r="427" spans="3:6" ht="15.95" customHeight="1">
      <c r="C427" s="76"/>
      <c r="D427" s="80" t="s">
        <v>13</v>
      </c>
      <c r="E427" s="81" t="s">
        <v>18</v>
      </c>
      <c r="F427" s="82">
        <v>4811</v>
      </c>
    </row>
    <row r="428" spans="3:6" ht="15.95" customHeight="1" thickBot="1">
      <c r="C428" s="76"/>
      <c r="D428" s="80" t="s">
        <v>325</v>
      </c>
      <c r="E428" s="81" t="s">
        <v>20</v>
      </c>
      <c r="F428" s="82">
        <v>15638</v>
      </c>
    </row>
    <row r="429" spans="3:6" ht="15.95" customHeight="1" thickBot="1">
      <c r="C429" s="68" t="s">
        <v>21</v>
      </c>
      <c r="D429" s="69"/>
      <c r="E429" s="70"/>
      <c r="F429" s="71">
        <f>SUM(F416:F428)</f>
        <v>316374</v>
      </c>
    </row>
    <row r="430" spans="3:6" ht="15.95" customHeight="1">
      <c r="C430" s="76" t="s">
        <v>326</v>
      </c>
      <c r="D430" s="73" t="s">
        <v>167</v>
      </c>
      <c r="E430" s="74" t="s">
        <v>30</v>
      </c>
      <c r="F430" s="75">
        <v>5389</v>
      </c>
    </row>
    <row r="431" spans="3:6" ht="15.95" customHeight="1">
      <c r="C431" s="76"/>
      <c r="D431" s="77" t="s">
        <v>327</v>
      </c>
      <c r="E431" s="78" t="s">
        <v>56</v>
      </c>
      <c r="F431" s="79">
        <v>68121</v>
      </c>
    </row>
    <row r="432" spans="3:6" ht="15.95" customHeight="1">
      <c r="C432" s="76"/>
      <c r="D432" s="83" t="s">
        <v>13</v>
      </c>
      <c r="E432" s="78" t="s">
        <v>10</v>
      </c>
      <c r="F432" s="79">
        <v>4709</v>
      </c>
    </row>
    <row r="433" spans="3:6" ht="15.95" customHeight="1">
      <c r="C433" s="76"/>
      <c r="D433" s="77" t="s">
        <v>71</v>
      </c>
      <c r="E433" s="78" t="s">
        <v>12</v>
      </c>
      <c r="F433" s="79">
        <v>1908</v>
      </c>
    </row>
    <row r="434" spans="3:6" ht="15.95" customHeight="1" thickBot="1">
      <c r="C434" s="76"/>
      <c r="D434" s="77" t="s">
        <v>14</v>
      </c>
      <c r="E434" s="78" t="s">
        <v>12</v>
      </c>
      <c r="F434" s="79">
        <v>2659</v>
      </c>
    </row>
    <row r="435" spans="3:6" ht="15.95" customHeight="1" thickBot="1">
      <c r="C435" s="68" t="s">
        <v>21</v>
      </c>
      <c r="D435" s="69"/>
      <c r="E435" s="70"/>
      <c r="F435" s="71">
        <f>SUM(F430:F434)</f>
        <v>82786</v>
      </c>
    </row>
    <row r="436" spans="3:6" ht="15.95" customHeight="1" thickBot="1">
      <c r="C436" s="72" t="s">
        <v>328</v>
      </c>
      <c r="D436" s="73" t="s">
        <v>195</v>
      </c>
      <c r="E436" s="85" t="s">
        <v>12</v>
      </c>
      <c r="F436" s="87">
        <v>2491</v>
      </c>
    </row>
    <row r="437" spans="3:6" ht="15.95" customHeight="1" thickBot="1">
      <c r="C437" s="72" t="s">
        <v>60</v>
      </c>
      <c r="D437" s="69"/>
      <c r="E437" s="70"/>
      <c r="F437" s="71">
        <f>SUM(F436:F436)</f>
        <v>2491</v>
      </c>
    </row>
    <row r="438" spans="3:6" ht="15.95" customHeight="1">
      <c r="C438" s="72" t="s">
        <v>329</v>
      </c>
      <c r="D438" s="73" t="s">
        <v>330</v>
      </c>
      <c r="E438" s="74" t="s">
        <v>30</v>
      </c>
      <c r="F438" s="75">
        <v>1962</v>
      </c>
    </row>
    <row r="439" spans="3:6" ht="15.95" customHeight="1">
      <c r="C439" s="76"/>
      <c r="D439" s="77" t="s">
        <v>331</v>
      </c>
      <c r="E439" s="78" t="s">
        <v>10</v>
      </c>
      <c r="F439" s="79">
        <v>9563</v>
      </c>
    </row>
    <row r="440" spans="3:6" ht="15.95" customHeight="1">
      <c r="C440" s="76"/>
      <c r="D440" s="80" t="s">
        <v>71</v>
      </c>
      <c r="E440" s="81" t="s">
        <v>12</v>
      </c>
      <c r="F440" s="82">
        <v>2022</v>
      </c>
    </row>
    <row r="441" spans="3:6" ht="15.95" customHeight="1">
      <c r="C441" s="76"/>
      <c r="D441" s="77" t="s">
        <v>13</v>
      </c>
      <c r="E441" s="78" t="s">
        <v>12</v>
      </c>
      <c r="F441" s="79">
        <v>4784</v>
      </c>
    </row>
    <row r="442" spans="3:6" ht="15.95" customHeight="1">
      <c r="C442" s="76"/>
      <c r="D442" s="77" t="s">
        <v>332</v>
      </c>
      <c r="E442" s="78" t="s">
        <v>12</v>
      </c>
      <c r="F442" s="79">
        <v>20957</v>
      </c>
    </row>
    <row r="443" spans="3:6" ht="15.95" customHeight="1">
      <c r="C443" s="76"/>
      <c r="D443" s="77" t="s">
        <v>333</v>
      </c>
      <c r="E443" s="78" t="s">
        <v>34</v>
      </c>
      <c r="F443" s="79">
        <v>923</v>
      </c>
    </row>
    <row r="444" spans="3:6" ht="15.95" customHeight="1" thickBot="1">
      <c r="C444" s="76"/>
      <c r="D444" s="77" t="s">
        <v>334</v>
      </c>
      <c r="E444" s="78" t="s">
        <v>37</v>
      </c>
      <c r="F444" s="79">
        <v>10228</v>
      </c>
    </row>
    <row r="445" spans="3:6" ht="15.95" customHeight="1" thickBot="1">
      <c r="C445" s="68" t="s">
        <v>60</v>
      </c>
      <c r="D445" s="69"/>
      <c r="E445" s="70"/>
      <c r="F445" s="71">
        <f>SUM(F438:F444)</f>
        <v>50439</v>
      </c>
    </row>
    <row r="446" spans="3:6" ht="15.95" customHeight="1">
      <c r="C446" s="72" t="s">
        <v>335</v>
      </c>
      <c r="D446" s="73" t="s">
        <v>336</v>
      </c>
      <c r="E446" s="74" t="s">
        <v>12</v>
      </c>
      <c r="F446" s="75">
        <v>3867</v>
      </c>
    </row>
    <row r="447" spans="3:6" ht="15.95" customHeight="1">
      <c r="C447" s="76"/>
      <c r="D447" s="77" t="s">
        <v>337</v>
      </c>
      <c r="E447" s="78" t="s">
        <v>16</v>
      </c>
      <c r="F447" s="79">
        <v>29447</v>
      </c>
    </row>
    <row r="448" spans="3:6" ht="15.95" customHeight="1">
      <c r="C448" s="76"/>
      <c r="D448" s="77" t="s">
        <v>71</v>
      </c>
      <c r="E448" s="78" t="s">
        <v>16</v>
      </c>
      <c r="F448" s="79">
        <v>1910</v>
      </c>
    </row>
    <row r="449" spans="3:6" ht="15.95" customHeight="1">
      <c r="C449" s="76"/>
      <c r="D449" s="77" t="s">
        <v>338</v>
      </c>
      <c r="E449" s="78" t="s">
        <v>34</v>
      </c>
      <c r="F449" s="79">
        <v>3243</v>
      </c>
    </row>
    <row r="450" spans="3:6" ht="15.95" customHeight="1" thickBot="1">
      <c r="C450" s="76"/>
      <c r="D450" s="77" t="s">
        <v>75</v>
      </c>
      <c r="E450" s="78" t="s">
        <v>18</v>
      </c>
      <c r="F450" s="79">
        <v>2599</v>
      </c>
    </row>
    <row r="451" spans="3:6" ht="15.95" customHeight="1" thickBot="1">
      <c r="C451" s="68" t="s">
        <v>21</v>
      </c>
      <c r="D451" s="69"/>
      <c r="E451" s="70"/>
      <c r="F451" s="71">
        <f>SUM(F446:F450)</f>
        <v>41066</v>
      </c>
    </row>
    <row r="452" spans="3:6" ht="15.95" customHeight="1">
      <c r="C452" s="72" t="s">
        <v>339</v>
      </c>
      <c r="D452" s="73" t="s">
        <v>340</v>
      </c>
      <c r="E452" s="74" t="s">
        <v>30</v>
      </c>
      <c r="F452" s="75">
        <v>13388</v>
      </c>
    </row>
    <row r="453" spans="3:6" ht="15.95" customHeight="1">
      <c r="C453" s="76"/>
      <c r="D453" s="77" t="s">
        <v>336</v>
      </c>
      <c r="E453" s="78" t="s">
        <v>56</v>
      </c>
      <c r="F453" s="79">
        <v>7639</v>
      </c>
    </row>
    <row r="454" spans="3:6" ht="15.95" customHeight="1">
      <c r="C454" s="76"/>
      <c r="D454" s="77" t="s">
        <v>341</v>
      </c>
      <c r="E454" s="78" t="s">
        <v>16</v>
      </c>
      <c r="F454" s="79">
        <v>2618</v>
      </c>
    </row>
    <row r="455" spans="3:6" ht="15.95" customHeight="1">
      <c r="C455" s="76"/>
      <c r="D455" s="77" t="s">
        <v>71</v>
      </c>
      <c r="E455" s="78" t="s">
        <v>16</v>
      </c>
      <c r="F455" s="79">
        <v>1910</v>
      </c>
    </row>
    <row r="456" spans="3:6" ht="15.95" customHeight="1">
      <c r="C456" s="76"/>
      <c r="D456" s="77" t="s">
        <v>68</v>
      </c>
      <c r="E456" s="78" t="s">
        <v>34</v>
      </c>
      <c r="F456" s="79">
        <v>32729</v>
      </c>
    </row>
    <row r="457" spans="3:6" ht="15.95" customHeight="1">
      <c r="C457" s="76"/>
      <c r="D457" s="77" t="s">
        <v>75</v>
      </c>
      <c r="E457" s="78" t="s">
        <v>18</v>
      </c>
      <c r="F457" s="79">
        <v>2592</v>
      </c>
    </row>
    <row r="458" spans="3:6" ht="15.95" customHeight="1">
      <c r="C458" s="76"/>
      <c r="D458" s="77" t="s">
        <v>342</v>
      </c>
      <c r="E458" s="78" t="s">
        <v>20</v>
      </c>
      <c r="F458" s="79">
        <v>43826</v>
      </c>
    </row>
    <row r="459" spans="3:6" ht="15.95" customHeight="1" thickBot="1">
      <c r="C459" s="76"/>
      <c r="D459" s="77" t="s">
        <v>110</v>
      </c>
      <c r="E459" s="78" t="s">
        <v>20</v>
      </c>
      <c r="F459" s="79">
        <v>83200</v>
      </c>
    </row>
    <row r="460" spans="3:6" ht="15.95" customHeight="1" thickBot="1">
      <c r="C460" s="68" t="s">
        <v>21</v>
      </c>
      <c r="D460" s="69"/>
      <c r="E460" s="70"/>
      <c r="F460" s="71">
        <f>SUM(F452:F459)</f>
        <v>187902</v>
      </c>
    </row>
    <row r="461" spans="3:6" ht="15.95" customHeight="1">
      <c r="C461" s="72" t="s">
        <v>343</v>
      </c>
      <c r="D461" s="73" t="s">
        <v>344</v>
      </c>
      <c r="E461" s="74" t="s">
        <v>24</v>
      </c>
      <c r="F461" s="75">
        <v>19166</v>
      </c>
    </row>
    <row r="462" spans="3:6" ht="15.95" customHeight="1">
      <c r="C462" s="76"/>
      <c r="D462" s="83" t="s">
        <v>336</v>
      </c>
      <c r="E462" s="85" t="s">
        <v>56</v>
      </c>
      <c r="F462" s="87">
        <v>9300</v>
      </c>
    </row>
    <row r="463" spans="3:6" ht="15.95" customHeight="1">
      <c r="C463" s="76"/>
      <c r="D463" s="83" t="s">
        <v>345</v>
      </c>
      <c r="E463" s="85" t="s">
        <v>10</v>
      </c>
      <c r="F463" s="87">
        <v>2693</v>
      </c>
    </row>
    <row r="464" spans="3:6" ht="15.95" customHeight="1">
      <c r="C464" s="76"/>
      <c r="D464" s="83" t="s">
        <v>346</v>
      </c>
      <c r="E464" s="85" t="s">
        <v>34</v>
      </c>
      <c r="F464" s="87">
        <v>83200</v>
      </c>
    </row>
    <row r="465" spans="3:6" ht="15.95" customHeight="1">
      <c r="C465" s="76"/>
      <c r="D465" s="83" t="s">
        <v>347</v>
      </c>
      <c r="E465" s="85" t="s">
        <v>34</v>
      </c>
      <c r="F465" s="87">
        <v>2714</v>
      </c>
    </row>
    <row r="466" spans="3:6" ht="15.95" customHeight="1">
      <c r="C466" s="76"/>
      <c r="D466" s="83" t="s">
        <v>348</v>
      </c>
      <c r="E466" s="85" t="s">
        <v>34</v>
      </c>
      <c r="F466" s="87">
        <v>16705</v>
      </c>
    </row>
    <row r="467" spans="3:6" ht="15.95" customHeight="1" thickBot="1">
      <c r="C467" s="76"/>
      <c r="D467" s="83" t="s">
        <v>75</v>
      </c>
      <c r="E467" s="85" t="s">
        <v>18</v>
      </c>
      <c r="F467" s="87">
        <v>2924</v>
      </c>
    </row>
    <row r="468" spans="3:6" ht="15.95" customHeight="1" thickBot="1">
      <c r="C468" s="68" t="s">
        <v>60</v>
      </c>
      <c r="D468" s="69"/>
      <c r="E468" s="70"/>
      <c r="F468" s="71">
        <f>SUM(F461:F467)</f>
        <v>136702</v>
      </c>
    </row>
    <row r="469" spans="3:6" ht="15.95" customHeight="1">
      <c r="C469" s="72" t="s">
        <v>349</v>
      </c>
      <c r="D469" s="88" t="s">
        <v>350</v>
      </c>
      <c r="E469" s="78" t="s">
        <v>30</v>
      </c>
      <c r="F469" s="79">
        <v>4676</v>
      </c>
    </row>
    <row r="470" spans="3:6" ht="15.95" customHeight="1">
      <c r="C470" s="76"/>
      <c r="D470" s="89" t="s">
        <v>351</v>
      </c>
      <c r="E470" s="78" t="s">
        <v>34</v>
      </c>
      <c r="F470" s="79">
        <v>2691</v>
      </c>
    </row>
    <row r="471" spans="3:6" ht="15.95" customHeight="1" thickBot="1">
      <c r="C471" s="76"/>
      <c r="D471" s="89" t="s">
        <v>71</v>
      </c>
      <c r="E471" s="78" t="s">
        <v>37</v>
      </c>
      <c r="F471" s="79">
        <v>1827</v>
      </c>
    </row>
    <row r="472" spans="3:6" ht="15.95" customHeight="1" thickBot="1">
      <c r="C472" s="68" t="s">
        <v>60</v>
      </c>
      <c r="D472" s="90"/>
      <c r="E472" s="70"/>
      <c r="F472" s="71">
        <f>SUM(F469:F471)</f>
        <v>9194</v>
      </c>
    </row>
    <row r="473" spans="3:6" ht="15.95" customHeight="1">
      <c r="C473" s="72" t="s">
        <v>352</v>
      </c>
      <c r="D473" s="88" t="s">
        <v>340</v>
      </c>
      <c r="E473" s="74" t="s">
        <v>30</v>
      </c>
      <c r="F473" s="75">
        <v>5694</v>
      </c>
    </row>
    <row r="474" spans="3:6" ht="15.95" customHeight="1">
      <c r="C474" s="76"/>
      <c r="D474" s="89" t="s">
        <v>336</v>
      </c>
      <c r="E474" s="78" t="s">
        <v>56</v>
      </c>
      <c r="F474" s="79">
        <v>7386</v>
      </c>
    </row>
    <row r="475" spans="3:6" ht="15.95" customHeight="1">
      <c r="C475" s="76"/>
      <c r="D475" s="89" t="s">
        <v>353</v>
      </c>
      <c r="E475" s="78" t="s">
        <v>16</v>
      </c>
      <c r="F475" s="79">
        <v>2618</v>
      </c>
    </row>
    <row r="476" spans="3:6" ht="15.95" customHeight="1">
      <c r="C476" s="76"/>
      <c r="D476" s="77" t="s">
        <v>71</v>
      </c>
      <c r="E476" s="78" t="s">
        <v>16</v>
      </c>
      <c r="F476" s="79">
        <v>1910</v>
      </c>
    </row>
    <row r="477" spans="3:6" ht="15.95" customHeight="1">
      <c r="C477" s="76"/>
      <c r="D477" s="77" t="s">
        <v>354</v>
      </c>
      <c r="E477" s="78" t="s">
        <v>18</v>
      </c>
      <c r="F477" s="79">
        <v>27510</v>
      </c>
    </row>
    <row r="478" spans="3:6" ht="15.95" customHeight="1" thickBot="1">
      <c r="C478" s="76"/>
      <c r="D478" s="86" t="s">
        <v>110</v>
      </c>
      <c r="E478" s="91" t="s">
        <v>20</v>
      </c>
      <c r="F478" s="92">
        <v>83200</v>
      </c>
    </row>
    <row r="479" spans="3:6" ht="15.95" customHeight="1" thickBot="1">
      <c r="C479" s="68" t="s">
        <v>60</v>
      </c>
      <c r="D479" s="90"/>
      <c r="E479" s="70"/>
      <c r="F479" s="71">
        <f>SUM(F473:F478)</f>
        <v>128318</v>
      </c>
    </row>
    <row r="480" spans="3:6" ht="15.75" customHeight="1">
      <c r="C480" s="72" t="s">
        <v>355</v>
      </c>
      <c r="D480" s="93" t="s">
        <v>75</v>
      </c>
      <c r="E480" s="85" t="s">
        <v>30</v>
      </c>
      <c r="F480" s="87">
        <v>3000</v>
      </c>
    </row>
    <row r="481" spans="3:6" ht="15.75" customHeight="1">
      <c r="C481" s="76"/>
      <c r="D481" s="93" t="s">
        <v>336</v>
      </c>
      <c r="E481" s="85" t="s">
        <v>12</v>
      </c>
      <c r="F481" s="87">
        <v>4966</v>
      </c>
    </row>
    <row r="482" spans="3:6" ht="15.75" customHeight="1">
      <c r="C482" s="76"/>
      <c r="D482" s="77" t="s">
        <v>71</v>
      </c>
      <c r="E482" s="78" t="s">
        <v>16</v>
      </c>
      <c r="F482" s="79">
        <v>1910</v>
      </c>
    </row>
    <row r="483" spans="3:6" ht="15.75" customHeight="1" thickBot="1">
      <c r="C483" s="76"/>
      <c r="D483" s="83" t="s">
        <v>75</v>
      </c>
      <c r="E483" s="85" t="s">
        <v>18</v>
      </c>
      <c r="F483" s="87">
        <v>1485</v>
      </c>
    </row>
    <row r="484" spans="3:6" ht="15.95" customHeight="1" thickBot="1">
      <c r="C484" s="68" t="s">
        <v>60</v>
      </c>
      <c r="D484" s="90"/>
      <c r="E484" s="70"/>
      <c r="F484" s="71">
        <f>SUM(F480:F483)</f>
        <v>11361</v>
      </c>
    </row>
    <row r="485" spans="3:6" ht="15.95" customHeight="1">
      <c r="C485" s="94" t="s">
        <v>356</v>
      </c>
      <c r="D485" s="88" t="s">
        <v>357</v>
      </c>
      <c r="E485" s="95" t="s">
        <v>24</v>
      </c>
      <c r="F485" s="96">
        <v>11938</v>
      </c>
    </row>
    <row r="486" spans="3:6" ht="15.95" customHeight="1">
      <c r="C486" s="97"/>
      <c r="D486" s="89" t="s">
        <v>80</v>
      </c>
      <c r="E486" s="98" t="s">
        <v>26</v>
      </c>
      <c r="F486" s="99">
        <v>3150</v>
      </c>
    </row>
    <row r="487" spans="3:6" ht="15.95" customHeight="1">
      <c r="C487" s="97"/>
      <c r="D487" s="100" t="s">
        <v>358</v>
      </c>
      <c r="E487" s="101" t="s">
        <v>26</v>
      </c>
      <c r="F487" s="102">
        <v>13475</v>
      </c>
    </row>
    <row r="488" spans="3:6" ht="15.95" customHeight="1">
      <c r="C488" s="97"/>
      <c r="D488" s="100" t="s">
        <v>359</v>
      </c>
      <c r="E488" s="101" t="s">
        <v>28</v>
      </c>
      <c r="F488" s="102">
        <v>2878</v>
      </c>
    </row>
    <row r="489" spans="3:6" ht="15.95" customHeight="1">
      <c r="C489" s="97"/>
      <c r="D489" s="100" t="s">
        <v>360</v>
      </c>
      <c r="E489" s="101" t="s">
        <v>28</v>
      </c>
      <c r="F489" s="102">
        <v>9489</v>
      </c>
    </row>
    <row r="490" spans="3:6" ht="15.95" customHeight="1">
      <c r="C490" s="97"/>
      <c r="D490" s="100" t="s">
        <v>361</v>
      </c>
      <c r="E490" s="101" t="s">
        <v>30</v>
      </c>
      <c r="F490" s="102">
        <v>1019</v>
      </c>
    </row>
    <row r="491" spans="3:6" ht="15.95" customHeight="1">
      <c r="C491" s="97"/>
      <c r="D491" s="100" t="s">
        <v>360</v>
      </c>
      <c r="E491" s="101" t="s">
        <v>30</v>
      </c>
      <c r="F491" s="102">
        <v>5693</v>
      </c>
    </row>
    <row r="492" spans="3:6" ht="15.95" customHeight="1">
      <c r="C492" s="97"/>
      <c r="D492" s="100" t="s">
        <v>54</v>
      </c>
      <c r="E492" s="101" t="s">
        <v>56</v>
      </c>
      <c r="F492" s="102">
        <v>1898</v>
      </c>
    </row>
    <row r="493" spans="3:6" ht="15.95" customHeight="1">
      <c r="C493" s="97"/>
      <c r="D493" s="100" t="s">
        <v>362</v>
      </c>
      <c r="E493" s="101" t="s">
        <v>12</v>
      </c>
      <c r="F493" s="102">
        <v>1953</v>
      </c>
    </row>
    <row r="494" spans="3:6" ht="18" customHeight="1">
      <c r="C494" s="97"/>
      <c r="D494" s="80" t="s">
        <v>13</v>
      </c>
      <c r="E494" s="81" t="s">
        <v>12</v>
      </c>
      <c r="F494" s="82">
        <v>4784</v>
      </c>
    </row>
    <row r="495" spans="3:6" ht="18" customHeight="1">
      <c r="C495" s="97"/>
      <c r="D495" s="77" t="s">
        <v>363</v>
      </c>
      <c r="E495" s="78" t="s">
        <v>12</v>
      </c>
      <c r="F495" s="79">
        <v>14226</v>
      </c>
    </row>
    <row r="496" spans="3:6" ht="18" customHeight="1">
      <c r="C496" s="97"/>
      <c r="D496" s="77" t="s">
        <v>364</v>
      </c>
      <c r="E496" s="78" t="s">
        <v>16</v>
      </c>
      <c r="F496" s="79">
        <v>1397</v>
      </c>
    </row>
    <row r="497" spans="3:6" ht="18" customHeight="1">
      <c r="C497" s="97"/>
      <c r="D497" s="77" t="s">
        <v>365</v>
      </c>
      <c r="E497" s="78" t="s">
        <v>34</v>
      </c>
      <c r="F497" s="79">
        <v>26935</v>
      </c>
    </row>
    <row r="498" spans="3:6" ht="18" customHeight="1">
      <c r="C498" s="97"/>
      <c r="D498" s="77" t="s">
        <v>366</v>
      </c>
      <c r="E498" s="78" t="s">
        <v>18</v>
      </c>
      <c r="F498" s="79">
        <v>4544</v>
      </c>
    </row>
    <row r="499" spans="3:6" ht="18" customHeight="1">
      <c r="C499" s="97"/>
      <c r="D499" s="77" t="s">
        <v>367</v>
      </c>
      <c r="E499" s="78" t="s">
        <v>18</v>
      </c>
      <c r="F499" s="79">
        <v>118323</v>
      </c>
    </row>
    <row r="500" spans="3:6" ht="18" customHeight="1" thickBot="1">
      <c r="C500" s="97"/>
      <c r="D500" s="103" t="s">
        <v>172</v>
      </c>
      <c r="E500" s="104" t="s">
        <v>20</v>
      </c>
      <c r="F500" s="105">
        <v>3000</v>
      </c>
    </row>
    <row r="501" spans="3:6" ht="15.95" customHeight="1" thickBot="1">
      <c r="C501" s="106"/>
      <c r="D501" s="90"/>
      <c r="E501" s="90"/>
      <c r="F501" s="107">
        <f>SUM(F485:F500)</f>
        <v>224702</v>
      </c>
    </row>
    <row r="502" spans="3:6" ht="16.5" customHeight="1">
      <c r="C502" s="108" t="s">
        <v>368</v>
      </c>
      <c r="D502" s="88"/>
      <c r="E502" s="85"/>
      <c r="F502" s="87"/>
    </row>
    <row r="503" spans="3:6" ht="15.95" customHeight="1">
      <c r="C503" s="76" t="s">
        <v>369</v>
      </c>
      <c r="D503" s="89" t="s">
        <v>370</v>
      </c>
      <c r="E503" s="78" t="s">
        <v>12</v>
      </c>
      <c r="F503" s="79">
        <v>17421</v>
      </c>
    </row>
    <row r="504" spans="3:6" ht="16.5" customHeight="1">
      <c r="C504" s="76"/>
      <c r="D504" s="93" t="s">
        <v>371</v>
      </c>
      <c r="E504" s="85" t="s">
        <v>12</v>
      </c>
      <c r="F504" s="87">
        <v>8387</v>
      </c>
    </row>
    <row r="505" spans="3:6" ht="17.25" customHeight="1" thickBot="1">
      <c r="C505" s="5"/>
      <c r="D505" s="6"/>
      <c r="E505" s="19"/>
      <c r="F505" s="7"/>
    </row>
    <row r="506" spans="3:6" ht="15.95" customHeight="1" thickBot="1">
      <c r="C506" s="14" t="s">
        <v>21</v>
      </c>
      <c r="D506" s="40"/>
      <c r="E506" s="20"/>
      <c r="F506" s="15">
        <f>SUM(F503:F505)</f>
        <v>25808</v>
      </c>
    </row>
    <row r="507" spans="3:6" ht="17.25" customHeight="1">
      <c r="C507" s="17" t="s">
        <v>372</v>
      </c>
      <c r="D507" s="18" t="s">
        <v>304</v>
      </c>
      <c r="E507" s="26" t="s">
        <v>12</v>
      </c>
      <c r="F507" s="24">
        <v>16042</v>
      </c>
    </row>
    <row r="508" spans="3:6" ht="17.25" customHeight="1">
      <c r="C508" s="5"/>
      <c r="D508" s="6" t="s">
        <v>167</v>
      </c>
      <c r="E508" s="19" t="s">
        <v>12</v>
      </c>
      <c r="F508" s="7">
        <v>12368</v>
      </c>
    </row>
    <row r="509" spans="3:6" ht="17.25" customHeight="1">
      <c r="C509" s="5"/>
      <c r="D509" s="8" t="s">
        <v>373</v>
      </c>
      <c r="E509" s="12" t="s">
        <v>18</v>
      </c>
      <c r="F509" s="9">
        <v>2922</v>
      </c>
    </row>
    <row r="510" spans="3:6" ht="17.25" customHeight="1" thickBot="1">
      <c r="C510" s="5"/>
      <c r="D510" s="31"/>
      <c r="E510" s="34"/>
      <c r="F510" s="43"/>
    </row>
    <row r="511" spans="3:6" ht="15.95" customHeight="1" thickBot="1">
      <c r="C511" s="14" t="s">
        <v>21</v>
      </c>
      <c r="D511" s="40"/>
      <c r="E511" s="20"/>
      <c r="F511" s="15">
        <f>SUM(F507:F510)</f>
        <v>31332</v>
      </c>
    </row>
    <row r="512" spans="3:6" ht="15.95" customHeight="1">
      <c r="C512" s="17" t="s">
        <v>374</v>
      </c>
      <c r="D512" s="18" t="s">
        <v>216</v>
      </c>
      <c r="E512" s="26" t="s">
        <v>12</v>
      </c>
      <c r="F512" s="24">
        <v>16204</v>
      </c>
    </row>
    <row r="513" spans="3:6" ht="15.95" customHeight="1">
      <c r="C513" s="5"/>
      <c r="D513" s="8" t="s">
        <v>375</v>
      </c>
      <c r="E513" s="12" t="s">
        <v>34</v>
      </c>
      <c r="F513" s="9">
        <v>1048</v>
      </c>
    </row>
    <row r="514" spans="3:6" ht="15.95" customHeight="1" thickBot="1">
      <c r="C514" s="5"/>
      <c r="D514" s="31"/>
      <c r="E514" s="34"/>
      <c r="F514" s="43"/>
    </row>
    <row r="515" spans="3:6" ht="15.95" customHeight="1" thickBot="1">
      <c r="C515" s="14" t="s">
        <v>21</v>
      </c>
      <c r="D515" s="40"/>
      <c r="E515" s="20"/>
      <c r="F515" s="15">
        <f>SUM(F512:F514)</f>
        <v>17252</v>
      </c>
    </row>
    <row r="516" spans="3:6" ht="15.95" customHeight="1">
      <c r="C516" s="17" t="s">
        <v>376</v>
      </c>
      <c r="D516" s="18" t="s">
        <v>223</v>
      </c>
      <c r="E516" s="19" t="s">
        <v>10</v>
      </c>
      <c r="F516" s="7">
        <v>40659</v>
      </c>
    </row>
    <row r="517" spans="3:6" ht="15.95" customHeight="1">
      <c r="C517" s="5"/>
      <c r="D517" s="8" t="s">
        <v>19</v>
      </c>
      <c r="E517" s="12" t="s">
        <v>10</v>
      </c>
      <c r="F517" s="9">
        <v>21294</v>
      </c>
    </row>
    <row r="518" spans="3:6" ht="15.95" customHeight="1" thickBot="1">
      <c r="C518" s="5"/>
      <c r="D518" s="31"/>
      <c r="E518" s="34"/>
      <c r="F518" s="43"/>
    </row>
    <row r="519" spans="3:6" ht="15.95" customHeight="1" thickBot="1">
      <c r="C519" s="14" t="s">
        <v>21</v>
      </c>
      <c r="D519" s="40"/>
      <c r="E519" s="20"/>
      <c r="F519" s="15">
        <f>SUM(F516:F518)</f>
        <v>61953</v>
      </c>
    </row>
    <row r="520" spans="3:6" ht="15.95" customHeight="1">
      <c r="C520" s="17" t="s">
        <v>377</v>
      </c>
      <c r="D520" s="18" t="s">
        <v>223</v>
      </c>
      <c r="E520" s="26" t="s">
        <v>10</v>
      </c>
      <c r="F520" s="29">
        <v>49254</v>
      </c>
    </row>
    <row r="521" spans="3:6" ht="15.95" customHeight="1">
      <c r="C521" s="5"/>
      <c r="D521" s="8" t="s">
        <v>19</v>
      </c>
      <c r="E521" s="12" t="s">
        <v>10</v>
      </c>
      <c r="F521" s="13">
        <v>21402</v>
      </c>
    </row>
    <row r="522" spans="3:6" ht="15.95" customHeight="1">
      <c r="C522" s="5"/>
      <c r="D522" s="8" t="s">
        <v>9</v>
      </c>
      <c r="E522" s="12" t="s">
        <v>12</v>
      </c>
      <c r="F522" s="13">
        <v>27681</v>
      </c>
    </row>
    <row r="523" spans="3:6" ht="15.95" customHeight="1">
      <c r="C523" s="5"/>
      <c r="D523" s="8" t="s">
        <v>378</v>
      </c>
      <c r="E523" s="12" t="s">
        <v>12</v>
      </c>
      <c r="F523" s="13">
        <v>6665</v>
      </c>
    </row>
    <row r="524" spans="3:6" ht="15.95" customHeight="1" thickBot="1">
      <c r="C524" s="5"/>
      <c r="D524" s="31"/>
      <c r="E524" s="34"/>
      <c r="F524" s="35"/>
    </row>
    <row r="525" spans="3:6" ht="15.95" customHeight="1" thickBot="1">
      <c r="C525" s="14" t="s">
        <v>21</v>
      </c>
      <c r="D525" s="40"/>
      <c r="E525" s="20"/>
      <c r="F525" s="15">
        <f>SUM(F520:F524)</f>
        <v>105002</v>
      </c>
    </row>
    <row r="526" spans="3:6" ht="15.75" customHeight="1">
      <c r="C526" s="42" t="s">
        <v>379</v>
      </c>
      <c r="D526" s="44"/>
      <c r="E526" s="10"/>
      <c r="F526" s="35"/>
    </row>
    <row r="527" spans="3:6" ht="15.95" customHeight="1">
      <c r="C527" s="5" t="s">
        <v>380</v>
      </c>
      <c r="D527" s="6" t="s">
        <v>381</v>
      </c>
      <c r="E527" s="19" t="s">
        <v>56</v>
      </c>
      <c r="F527" s="23">
        <v>6057</v>
      </c>
    </row>
    <row r="528" spans="3:6" ht="15.95" customHeight="1">
      <c r="C528" s="5"/>
      <c r="D528" s="8" t="s">
        <v>382</v>
      </c>
      <c r="E528" s="12" t="s">
        <v>12</v>
      </c>
      <c r="F528" s="23">
        <v>5335</v>
      </c>
    </row>
    <row r="529" spans="3:6" ht="15.95" customHeight="1">
      <c r="C529" s="5"/>
      <c r="D529" s="8" t="s">
        <v>383</v>
      </c>
      <c r="E529" s="12" t="s">
        <v>37</v>
      </c>
      <c r="F529" s="23">
        <v>6058</v>
      </c>
    </row>
    <row r="530" spans="3:6" ht="15.95" customHeight="1">
      <c r="C530" s="5"/>
      <c r="D530" s="8" t="s">
        <v>384</v>
      </c>
      <c r="E530" s="12" t="s">
        <v>37</v>
      </c>
      <c r="F530" s="23">
        <v>11547</v>
      </c>
    </row>
    <row r="531" spans="3:6" ht="15.95" customHeight="1" thickBot="1">
      <c r="C531" s="5"/>
      <c r="D531" s="8"/>
      <c r="E531" s="12"/>
      <c r="F531" s="23"/>
    </row>
    <row r="532" spans="3:6" ht="15.95" customHeight="1" thickBot="1">
      <c r="C532" s="14" t="s">
        <v>21</v>
      </c>
      <c r="D532" s="40"/>
      <c r="E532" s="20"/>
      <c r="F532" s="15">
        <f>SUM(F526:F531)</f>
        <v>28997</v>
      </c>
    </row>
    <row r="533" spans="3:6" ht="15.95" customHeight="1">
      <c r="C533" s="17" t="s">
        <v>385</v>
      </c>
      <c r="D533" s="18" t="s">
        <v>19</v>
      </c>
      <c r="E533" s="12" t="s">
        <v>10</v>
      </c>
      <c r="F533" s="23">
        <v>24588</v>
      </c>
    </row>
    <row r="534" spans="3:6" ht="15.95" customHeight="1">
      <c r="C534" s="5"/>
      <c r="D534" s="8" t="s">
        <v>210</v>
      </c>
      <c r="E534" s="12" t="s">
        <v>12</v>
      </c>
      <c r="F534" s="13">
        <v>930</v>
      </c>
    </row>
    <row r="535" spans="3:6" ht="15.95" customHeight="1">
      <c r="C535" s="5"/>
      <c r="D535" s="8" t="s">
        <v>322</v>
      </c>
      <c r="E535" s="12" t="s">
        <v>37</v>
      </c>
      <c r="F535" s="13">
        <v>2969</v>
      </c>
    </row>
    <row r="536" spans="3:6" ht="15.95" customHeight="1" thickBot="1">
      <c r="C536" s="5"/>
      <c r="D536" s="31"/>
      <c r="E536" s="34"/>
      <c r="F536" s="35"/>
    </row>
    <row r="537" spans="3:6" ht="15.95" customHeight="1" thickBot="1">
      <c r="C537" s="14" t="s">
        <v>21</v>
      </c>
      <c r="D537" s="40"/>
      <c r="E537" s="20"/>
      <c r="F537" s="15">
        <f>SUM(F533:F536)</f>
        <v>28487</v>
      </c>
    </row>
    <row r="538" spans="3:6" ht="15.95" customHeight="1" thickBot="1">
      <c r="C538" s="17" t="s">
        <v>386</v>
      </c>
      <c r="D538" s="18"/>
      <c r="E538" s="12"/>
      <c r="F538" s="9"/>
    </row>
    <row r="539" spans="3:6" ht="15.95" customHeight="1" thickBot="1">
      <c r="C539" s="14" t="s">
        <v>21</v>
      </c>
      <c r="D539" s="40"/>
      <c r="E539" s="20"/>
      <c r="F539" s="15">
        <f>SUM(F538:F538)</f>
        <v>0</v>
      </c>
    </row>
    <row r="540" spans="3:6" ht="15.95" customHeight="1">
      <c r="C540" s="17" t="s">
        <v>387</v>
      </c>
      <c r="D540" s="8" t="s">
        <v>388</v>
      </c>
      <c r="E540" s="12" t="s">
        <v>16</v>
      </c>
      <c r="F540" s="9">
        <v>635</v>
      </c>
    </row>
    <row r="541" spans="3:6" ht="15.95" customHeight="1">
      <c r="C541" s="5"/>
      <c r="D541" s="8" t="s">
        <v>389</v>
      </c>
      <c r="E541" s="12" t="s">
        <v>37</v>
      </c>
      <c r="F541" s="45">
        <v>60607</v>
      </c>
    </row>
    <row r="542" spans="3:6" ht="15.95" customHeight="1">
      <c r="C542" s="5"/>
      <c r="D542" s="41" t="s">
        <v>390</v>
      </c>
      <c r="E542" s="10" t="s">
        <v>20</v>
      </c>
      <c r="F542" s="45">
        <v>5634</v>
      </c>
    </row>
    <row r="543" spans="3:6" ht="15.95" customHeight="1" thickBot="1">
      <c r="C543" s="5"/>
      <c r="D543" s="41"/>
      <c r="E543" s="10"/>
      <c r="F543" s="45"/>
    </row>
    <row r="544" spans="3:6" ht="15.95" customHeight="1" thickBot="1">
      <c r="C544" s="17" t="s">
        <v>21</v>
      </c>
      <c r="D544" s="40"/>
      <c r="E544" s="20"/>
      <c r="F544" s="37">
        <f>SUM(F540:F543)</f>
        <v>66876</v>
      </c>
    </row>
    <row r="545" spans="3:6" ht="15.95" customHeight="1">
      <c r="C545" s="16" t="s">
        <v>391</v>
      </c>
      <c r="D545" s="18" t="s">
        <v>167</v>
      </c>
      <c r="E545" s="12" t="s">
        <v>12</v>
      </c>
      <c r="F545" s="24">
        <v>21294</v>
      </c>
    </row>
    <row r="546" spans="3:6" ht="15.95" customHeight="1">
      <c r="C546" s="5"/>
      <c r="D546" s="8" t="s">
        <v>388</v>
      </c>
      <c r="E546" s="12" t="s">
        <v>16</v>
      </c>
      <c r="F546" s="9">
        <v>635</v>
      </c>
    </row>
    <row r="547" spans="3:6" ht="15.95" customHeight="1" thickBot="1">
      <c r="C547" s="5"/>
      <c r="D547" s="31"/>
      <c r="E547" s="34"/>
      <c r="F547" s="43"/>
    </row>
    <row r="548" spans="3:6" ht="15.95" customHeight="1" thickBot="1">
      <c r="C548" s="17" t="s">
        <v>21</v>
      </c>
      <c r="D548" s="40"/>
      <c r="E548" s="20"/>
      <c r="F548" s="37">
        <f>SUM(F545:F547)</f>
        <v>21929</v>
      </c>
    </row>
    <row r="549" spans="3:6" ht="15.95" customHeight="1">
      <c r="C549" s="17" t="s">
        <v>392</v>
      </c>
      <c r="D549" s="6" t="s">
        <v>393</v>
      </c>
      <c r="E549" s="19" t="s">
        <v>10</v>
      </c>
      <c r="F549" s="46">
        <v>47211</v>
      </c>
    </row>
    <row r="550" spans="3:6" ht="15.95" customHeight="1">
      <c r="C550" s="5"/>
      <c r="D550" s="6" t="s">
        <v>9</v>
      </c>
      <c r="E550" s="19" t="s">
        <v>34</v>
      </c>
      <c r="F550" s="46">
        <v>17245</v>
      </c>
    </row>
    <row r="551" spans="3:6" ht="15.95" customHeight="1" thickBot="1">
      <c r="C551" s="5"/>
      <c r="D551" s="8"/>
      <c r="E551" s="12"/>
      <c r="F551" s="45"/>
    </row>
    <row r="552" spans="3:6" ht="15.95" customHeight="1" thickBot="1">
      <c r="C552" s="17" t="s">
        <v>21</v>
      </c>
      <c r="D552" s="40"/>
      <c r="E552" s="38"/>
      <c r="F552" s="15">
        <f>SUM(F549:F551)</f>
        <v>64456</v>
      </c>
    </row>
    <row r="553" spans="3:6" ht="15.95" customHeight="1">
      <c r="C553" s="16" t="s">
        <v>394</v>
      </c>
      <c r="D553" s="18" t="s">
        <v>31</v>
      </c>
      <c r="E553" s="12" t="s">
        <v>12</v>
      </c>
      <c r="F553" s="24">
        <v>6314</v>
      </c>
    </row>
    <row r="554" spans="3:6" ht="15.95" customHeight="1">
      <c r="C554" s="5"/>
      <c r="D554" s="6" t="s">
        <v>213</v>
      </c>
      <c r="E554" s="12" t="s">
        <v>16</v>
      </c>
      <c r="F554" s="7">
        <v>20535</v>
      </c>
    </row>
    <row r="555" spans="3:6" ht="15.95" customHeight="1">
      <c r="C555" s="5"/>
      <c r="D555" s="8" t="s">
        <v>388</v>
      </c>
      <c r="E555" s="12" t="s">
        <v>16</v>
      </c>
      <c r="F555" s="9">
        <v>635</v>
      </c>
    </row>
    <row r="556" spans="3:6" ht="15.95" customHeight="1">
      <c r="C556" s="5"/>
      <c r="D556" s="8" t="s">
        <v>395</v>
      </c>
      <c r="E556" s="12" t="s">
        <v>37</v>
      </c>
      <c r="F556" s="9">
        <v>2206</v>
      </c>
    </row>
    <row r="557" spans="3:6" ht="15.95" customHeight="1" thickBot="1">
      <c r="C557" s="5"/>
      <c r="D557" s="31"/>
      <c r="E557" s="34"/>
      <c r="F557" s="43"/>
    </row>
    <row r="558" spans="3:6" ht="15.95" customHeight="1" thickBot="1">
      <c r="C558" s="17" t="s">
        <v>21</v>
      </c>
      <c r="D558" s="40"/>
      <c r="E558" s="20"/>
      <c r="F558" s="15">
        <f>SUM(F553:F556)</f>
        <v>29690</v>
      </c>
    </row>
    <row r="559" spans="3:6" ht="15.95" customHeight="1">
      <c r="C559" s="16" t="s">
        <v>396</v>
      </c>
      <c r="D559" s="18" t="s">
        <v>167</v>
      </c>
      <c r="E559" s="12" t="s">
        <v>12</v>
      </c>
      <c r="F559" s="7">
        <v>60301</v>
      </c>
    </row>
    <row r="560" spans="3:6" ht="15.95" customHeight="1" thickBot="1">
      <c r="C560" s="5"/>
      <c r="D560" s="8" t="s">
        <v>388</v>
      </c>
      <c r="E560" s="12" t="s">
        <v>16</v>
      </c>
      <c r="F560" s="9">
        <v>635</v>
      </c>
    </row>
    <row r="561" spans="3:6" ht="15.95" customHeight="1" thickBot="1">
      <c r="C561" s="14" t="s">
        <v>21</v>
      </c>
      <c r="D561" s="40"/>
      <c r="E561" s="20"/>
      <c r="F561" s="15">
        <f>SUM(F559:F560)</f>
        <v>60936</v>
      </c>
    </row>
    <row r="562" spans="3:6" ht="15.95" customHeight="1">
      <c r="C562" s="47" t="s">
        <v>397</v>
      </c>
      <c r="D562" s="6" t="s">
        <v>398</v>
      </c>
      <c r="E562" s="19" t="s">
        <v>26</v>
      </c>
      <c r="F562" s="29">
        <v>1773</v>
      </c>
    </row>
    <row r="563" spans="3:6" ht="15.95" customHeight="1" thickBot="1">
      <c r="C563" s="47"/>
      <c r="D563" s="6"/>
      <c r="E563" s="19"/>
      <c r="F563" s="23"/>
    </row>
    <row r="564" spans="3:6" ht="15.95" customHeight="1" thickBot="1">
      <c r="C564" s="14" t="s">
        <v>21</v>
      </c>
      <c r="D564" s="40"/>
      <c r="E564" s="20"/>
      <c r="F564" s="15">
        <f>SUM(F562:F563)</f>
        <v>1773</v>
      </c>
    </row>
    <row r="565" spans="3:6" ht="15.95" customHeight="1">
      <c r="C565" s="48" t="s">
        <v>399</v>
      </c>
      <c r="D565" s="6" t="s">
        <v>398</v>
      </c>
      <c r="E565" s="19" t="s">
        <v>26</v>
      </c>
      <c r="F565" s="7">
        <v>886</v>
      </c>
    </row>
    <row r="566" spans="3:6" ht="15.95" customHeight="1">
      <c r="C566" s="47"/>
      <c r="D566" s="8" t="s">
        <v>167</v>
      </c>
      <c r="E566" s="12" t="s">
        <v>30</v>
      </c>
      <c r="F566" s="9">
        <v>22565</v>
      </c>
    </row>
    <row r="567" spans="3:6" ht="15.95" customHeight="1" thickBot="1">
      <c r="C567" s="47"/>
      <c r="D567" s="30" t="s">
        <v>172</v>
      </c>
      <c r="E567" s="32" t="s">
        <v>20</v>
      </c>
      <c r="F567" s="33">
        <v>2000</v>
      </c>
    </row>
    <row r="568" spans="3:6" ht="15.95" customHeight="1" thickBot="1">
      <c r="C568" s="14" t="s">
        <v>21</v>
      </c>
      <c r="D568" s="49"/>
      <c r="E568" s="50"/>
      <c r="F568" s="51">
        <f>SUM(F565:F567)</f>
        <v>25451</v>
      </c>
    </row>
    <row r="569" spans="3:6" ht="15.95" customHeight="1">
      <c r="C569" s="47" t="s">
        <v>400</v>
      </c>
      <c r="D569" s="6" t="s">
        <v>401</v>
      </c>
      <c r="E569" s="19" t="s">
        <v>24</v>
      </c>
      <c r="F569" s="23">
        <v>14972</v>
      </c>
    </row>
    <row r="570" spans="3:6" ht="15.95" customHeight="1">
      <c r="C570" s="47"/>
      <c r="D570" s="6" t="s">
        <v>398</v>
      </c>
      <c r="E570" s="19" t="s">
        <v>26</v>
      </c>
      <c r="F570" s="13">
        <v>887</v>
      </c>
    </row>
    <row r="571" spans="3:6" ht="15.95" customHeight="1" thickBot="1">
      <c r="C571" s="47"/>
      <c r="D571" s="30" t="s">
        <v>172</v>
      </c>
      <c r="E571" s="32" t="s">
        <v>20</v>
      </c>
      <c r="F571" s="33">
        <v>2000</v>
      </c>
    </row>
    <row r="572" spans="3:6" ht="15.95" customHeight="1" thickBot="1">
      <c r="C572" s="14" t="s">
        <v>21</v>
      </c>
      <c r="D572" s="40"/>
      <c r="E572" s="20"/>
      <c r="F572" s="15">
        <f>SUM(F569:F571)</f>
        <v>17859</v>
      </c>
    </row>
    <row r="573" spans="3:6" ht="15.95" customHeight="1">
      <c r="C573" s="52" t="s">
        <v>402</v>
      </c>
      <c r="D573" s="6" t="s">
        <v>403</v>
      </c>
      <c r="E573" s="19" t="s">
        <v>24</v>
      </c>
      <c r="F573" s="7">
        <v>17425</v>
      </c>
    </row>
    <row r="574" spans="3:6" ht="15.95" customHeight="1">
      <c r="C574" s="53"/>
      <c r="D574" s="6" t="s">
        <v>398</v>
      </c>
      <c r="E574" s="19" t="s">
        <v>26</v>
      </c>
      <c r="F574" s="7">
        <v>1773</v>
      </c>
    </row>
    <row r="575" spans="3:6" ht="15.95" customHeight="1" thickBot="1">
      <c r="C575" s="53"/>
      <c r="D575" s="30" t="s">
        <v>172</v>
      </c>
      <c r="E575" s="32" t="s">
        <v>20</v>
      </c>
      <c r="F575" s="33">
        <v>2000</v>
      </c>
    </row>
    <row r="576" spans="3:6" ht="15.95" customHeight="1" thickBot="1">
      <c r="C576" s="14" t="s">
        <v>21</v>
      </c>
      <c r="D576" s="40"/>
      <c r="E576" s="38"/>
      <c r="F576" s="15">
        <f>SUM(F573:F575)</f>
        <v>21198</v>
      </c>
    </row>
    <row r="577" spans="3:6" ht="15.95" customHeight="1">
      <c r="C577" s="48" t="s">
        <v>404</v>
      </c>
      <c r="D577" s="6" t="s">
        <v>405</v>
      </c>
      <c r="E577" s="19" t="s">
        <v>18</v>
      </c>
      <c r="F577" s="46">
        <v>4294</v>
      </c>
    </row>
    <row r="578" spans="3:6" ht="15.95" customHeight="1">
      <c r="C578" s="47"/>
      <c r="D578" s="8" t="s">
        <v>172</v>
      </c>
      <c r="E578" s="12" t="s">
        <v>20</v>
      </c>
      <c r="F578" s="9">
        <v>2000</v>
      </c>
    </row>
    <row r="579" spans="3:6" ht="15.95" customHeight="1" thickBot="1">
      <c r="C579" s="47"/>
      <c r="D579" s="6"/>
      <c r="E579" s="19"/>
      <c r="F579" s="46"/>
    </row>
    <row r="580" spans="3:6" ht="15.95" customHeight="1" thickBot="1">
      <c r="C580" s="54" t="s">
        <v>60</v>
      </c>
      <c r="D580" s="40"/>
      <c r="E580" s="20"/>
      <c r="F580" s="15">
        <f>SUM(F577:F579)</f>
        <v>6294</v>
      </c>
    </row>
    <row r="581" spans="3:6" ht="19.5" customHeight="1">
      <c r="C581" s="42" t="s">
        <v>406</v>
      </c>
      <c r="D581" s="6"/>
      <c r="E581" s="12"/>
      <c r="F581" s="9"/>
    </row>
    <row r="582" spans="3:6" ht="15.75" customHeight="1" thickBot="1">
      <c r="C582" s="5" t="s">
        <v>407</v>
      </c>
      <c r="D582" s="6" t="s">
        <v>408</v>
      </c>
      <c r="E582" s="12" t="s">
        <v>12</v>
      </c>
      <c r="F582" s="9">
        <v>5435</v>
      </c>
    </row>
    <row r="583" spans="3:6" ht="15.95" customHeight="1" thickBot="1">
      <c r="C583" s="14" t="s">
        <v>21</v>
      </c>
      <c r="D583" s="40"/>
      <c r="E583" s="38"/>
      <c r="F583" s="15">
        <f>SUM(F581:F582)</f>
        <v>5435</v>
      </c>
    </row>
    <row r="584" spans="3:6" ht="15" customHeight="1">
      <c r="C584" s="36" t="s">
        <v>409</v>
      </c>
      <c r="D584" s="18" t="s">
        <v>200</v>
      </c>
      <c r="E584" s="19" t="s">
        <v>28</v>
      </c>
      <c r="F584" s="23">
        <v>1166</v>
      </c>
    </row>
    <row r="585" spans="3:6" ht="15" customHeight="1">
      <c r="C585" s="36"/>
      <c r="D585" s="6" t="s">
        <v>410</v>
      </c>
      <c r="E585" s="19" t="s">
        <v>10</v>
      </c>
      <c r="F585" s="23">
        <v>42665</v>
      </c>
    </row>
    <row r="586" spans="3:6" ht="15" customHeight="1">
      <c r="C586" s="36"/>
      <c r="D586" s="6" t="s">
        <v>223</v>
      </c>
      <c r="E586" s="19" t="s">
        <v>16</v>
      </c>
      <c r="F586" s="23">
        <v>42794</v>
      </c>
    </row>
    <row r="587" spans="3:6" s="58" customFormat="1" ht="14.25" customHeight="1" thickBot="1">
      <c r="C587" s="55"/>
      <c r="D587" s="56"/>
      <c r="E587" s="19"/>
      <c r="F587" s="57"/>
    </row>
    <row r="588" spans="3:6" ht="15.95" customHeight="1" thickBot="1">
      <c r="C588" s="14" t="s">
        <v>21</v>
      </c>
      <c r="D588" s="44"/>
      <c r="E588" s="38"/>
      <c r="F588" s="15">
        <f>SUM(F584:F587)</f>
        <v>86625</v>
      </c>
    </row>
    <row r="589" spans="3:6" ht="15.95" customHeight="1">
      <c r="C589" s="5" t="s">
        <v>411</v>
      </c>
      <c r="D589" s="18" t="s">
        <v>412</v>
      </c>
      <c r="E589" s="12" t="s">
        <v>24</v>
      </c>
      <c r="F589" s="9">
        <v>2534</v>
      </c>
    </row>
    <row r="590" spans="3:6" ht="15.75" customHeight="1">
      <c r="C590" s="5"/>
      <c r="D590" s="6" t="s">
        <v>413</v>
      </c>
      <c r="E590" s="19" t="s">
        <v>30</v>
      </c>
      <c r="F590" s="23">
        <v>23707</v>
      </c>
    </row>
    <row r="591" spans="3:6" ht="16.5" customHeight="1" thickBot="1">
      <c r="C591" s="5"/>
      <c r="D591" s="6"/>
      <c r="E591" s="19"/>
      <c r="F591" s="23"/>
    </row>
    <row r="592" spans="3:6" ht="15.95" customHeight="1" thickBot="1">
      <c r="C592" s="14" t="s">
        <v>21</v>
      </c>
      <c r="D592" s="40"/>
      <c r="E592" s="20"/>
      <c r="F592" s="15">
        <f>SUM(F589:F591)</f>
        <v>26241</v>
      </c>
    </row>
    <row r="593" spans="3:6" ht="15.95" customHeight="1">
      <c r="C593" s="5" t="s">
        <v>414</v>
      </c>
      <c r="D593" s="18" t="s">
        <v>415</v>
      </c>
      <c r="E593" s="19" t="s">
        <v>26</v>
      </c>
      <c r="F593" s="23">
        <v>8445</v>
      </c>
    </row>
    <row r="594" spans="3:6" ht="15.95" customHeight="1">
      <c r="C594" s="5"/>
      <c r="D594" s="41" t="s">
        <v>167</v>
      </c>
      <c r="E594" s="12" t="s">
        <v>12</v>
      </c>
      <c r="F594" s="28">
        <v>13277</v>
      </c>
    </row>
    <row r="595" spans="3:6" ht="15.95" customHeight="1">
      <c r="C595" s="5"/>
      <c r="D595" s="41" t="s">
        <v>416</v>
      </c>
      <c r="E595" s="12" t="s">
        <v>16</v>
      </c>
      <c r="F595" s="28">
        <v>11611</v>
      </c>
    </row>
    <row r="596" spans="3:6" ht="15.95" customHeight="1" thickBot="1">
      <c r="C596" s="5"/>
      <c r="D596" s="41"/>
      <c r="E596" s="10"/>
      <c r="F596" s="28"/>
    </row>
    <row r="597" spans="3:6" ht="15.95" customHeight="1" thickBot="1">
      <c r="C597" s="14" t="s">
        <v>21</v>
      </c>
      <c r="D597" s="40"/>
      <c r="E597" s="20"/>
      <c r="F597" s="15">
        <f>SUM(F593:F596)</f>
        <v>33333</v>
      </c>
    </row>
    <row r="598" spans="3:6" ht="18" customHeight="1">
      <c r="C598" s="5" t="s">
        <v>417</v>
      </c>
      <c r="D598" s="18" t="s">
        <v>415</v>
      </c>
      <c r="E598" s="19" t="s">
        <v>26</v>
      </c>
      <c r="F598" s="23">
        <v>4670</v>
      </c>
    </row>
    <row r="599" spans="3:6" ht="18" customHeight="1">
      <c r="C599" s="5"/>
      <c r="D599" s="6" t="s">
        <v>418</v>
      </c>
      <c r="E599" s="19" t="s">
        <v>20</v>
      </c>
      <c r="F599" s="23">
        <v>1710</v>
      </c>
    </row>
    <row r="600" spans="3:6" ht="18" customHeight="1" thickBot="1">
      <c r="C600" s="5"/>
      <c r="D600" s="6"/>
      <c r="E600" s="19"/>
      <c r="F600" s="23"/>
    </row>
    <row r="601" spans="3:6" ht="15.95" customHeight="1" thickBot="1">
      <c r="C601" s="14" t="s">
        <v>21</v>
      </c>
      <c r="D601" s="40"/>
      <c r="E601" s="20"/>
      <c r="F601" s="15">
        <f>SUM(F598:F600)</f>
        <v>6380</v>
      </c>
    </row>
    <row r="602" spans="3:6" ht="15.95" customHeight="1" thickBot="1">
      <c r="C602" s="5" t="s">
        <v>419</v>
      </c>
      <c r="D602" s="18"/>
      <c r="E602" s="19"/>
      <c r="F602" s="23"/>
    </row>
    <row r="603" spans="3:6" ht="15.95" customHeight="1" thickBot="1">
      <c r="C603" s="14" t="s">
        <v>21</v>
      </c>
      <c r="D603" s="40"/>
      <c r="E603" s="20"/>
      <c r="F603" s="15">
        <f>SUM(F602:F602)</f>
        <v>0</v>
      </c>
    </row>
    <row r="604" spans="3:6" ht="15.95" customHeight="1">
      <c r="C604" s="5" t="s">
        <v>420</v>
      </c>
      <c r="D604" s="8" t="s">
        <v>421</v>
      </c>
      <c r="E604" s="12" t="s">
        <v>12</v>
      </c>
      <c r="F604" s="13">
        <v>3456</v>
      </c>
    </row>
    <row r="605" spans="3:6" ht="15.95" customHeight="1">
      <c r="C605" s="5"/>
      <c r="D605" s="41" t="s">
        <v>9</v>
      </c>
      <c r="E605" s="10" t="s">
        <v>16</v>
      </c>
      <c r="F605" s="28">
        <v>8063</v>
      </c>
    </row>
    <row r="606" spans="3:6" ht="15.95" customHeight="1">
      <c r="C606" s="5"/>
      <c r="D606" s="41" t="s">
        <v>422</v>
      </c>
      <c r="E606" s="10" t="s">
        <v>16</v>
      </c>
      <c r="F606" s="28">
        <v>13419</v>
      </c>
    </row>
    <row r="607" spans="3:6" ht="15.95" customHeight="1">
      <c r="C607" s="5"/>
      <c r="D607" s="41" t="s">
        <v>423</v>
      </c>
      <c r="E607" s="10" t="s">
        <v>34</v>
      </c>
      <c r="F607" s="28">
        <v>34348</v>
      </c>
    </row>
    <row r="608" spans="3:6" ht="15.95" customHeight="1" thickBot="1">
      <c r="C608" s="22"/>
      <c r="D608" s="30"/>
      <c r="E608" s="32"/>
      <c r="F608" s="59"/>
    </row>
    <row r="609" spans="3:6" ht="15.95" customHeight="1" thickBot="1">
      <c r="C609" s="14" t="s">
        <v>21</v>
      </c>
      <c r="D609" s="40"/>
      <c r="E609" s="38"/>
      <c r="F609" s="15">
        <f>SUM(F604:F608)</f>
        <v>59286</v>
      </c>
    </row>
    <row r="610" spans="3:6" ht="15.95" customHeight="1">
      <c r="C610" s="5" t="s">
        <v>424</v>
      </c>
      <c r="D610" s="18" t="s">
        <v>167</v>
      </c>
      <c r="E610" s="19" t="s">
        <v>12</v>
      </c>
      <c r="F610" s="23">
        <v>13673</v>
      </c>
    </row>
    <row r="611" spans="3:6" ht="15.95" customHeight="1">
      <c r="C611" s="5"/>
      <c r="D611" s="6" t="s">
        <v>9</v>
      </c>
      <c r="E611" s="19" t="s">
        <v>16</v>
      </c>
      <c r="F611" s="23">
        <v>15780</v>
      </c>
    </row>
    <row r="612" spans="3:6" ht="15.95" customHeight="1">
      <c r="C612" s="5"/>
      <c r="D612" s="6" t="s">
        <v>425</v>
      </c>
      <c r="E612" s="19" t="s">
        <v>16</v>
      </c>
      <c r="F612" s="23">
        <v>10888</v>
      </c>
    </row>
    <row r="613" spans="3:6" ht="15.95" customHeight="1" thickBot="1">
      <c r="C613" s="5"/>
      <c r="D613" s="8"/>
      <c r="E613" s="60"/>
      <c r="F613" s="13"/>
    </row>
    <row r="614" spans="3:6" ht="15.95" customHeight="1" thickBot="1">
      <c r="C614" s="14" t="s">
        <v>21</v>
      </c>
      <c r="D614" s="40"/>
      <c r="E614" s="38"/>
      <c r="F614" s="15">
        <f>SUM(F610:F613)</f>
        <v>40341</v>
      </c>
    </row>
    <row r="615" spans="3:6" ht="18.75" customHeight="1">
      <c r="C615" s="17" t="s">
        <v>426</v>
      </c>
      <c r="D615" s="18" t="s">
        <v>9</v>
      </c>
      <c r="E615" s="19" t="s">
        <v>12</v>
      </c>
      <c r="F615" s="23">
        <v>32314</v>
      </c>
    </row>
    <row r="616" spans="3:6" ht="15.75" customHeight="1" thickBot="1">
      <c r="C616" s="5"/>
      <c r="D616" s="6"/>
      <c r="E616" s="19"/>
      <c r="F616" s="23"/>
    </row>
    <row r="617" spans="3:6" ht="15.95" customHeight="1" thickBot="1">
      <c r="C617" s="14" t="s">
        <v>21</v>
      </c>
      <c r="D617" s="40"/>
      <c r="E617" s="20"/>
      <c r="F617" s="15">
        <f>SUM(F615:F616)</f>
        <v>32314</v>
      </c>
    </row>
    <row r="618" spans="3:6" ht="15.95" customHeight="1">
      <c r="C618" s="5" t="s">
        <v>427</v>
      </c>
      <c r="D618" s="18" t="s">
        <v>415</v>
      </c>
      <c r="E618" s="19" t="s">
        <v>26</v>
      </c>
      <c r="F618" s="23">
        <v>7530</v>
      </c>
    </row>
    <row r="619" spans="3:6" ht="15.95" customHeight="1">
      <c r="C619" s="27"/>
      <c r="D619" s="8" t="s">
        <v>9</v>
      </c>
      <c r="E619" s="12" t="s">
        <v>16</v>
      </c>
      <c r="F619" s="13">
        <v>29393</v>
      </c>
    </row>
    <row r="620" spans="3:6" ht="15.95" customHeight="1" thickBot="1">
      <c r="C620" s="27"/>
      <c r="D620" s="41"/>
      <c r="E620" s="10"/>
      <c r="F620" s="28"/>
    </row>
    <row r="621" spans="3:6" ht="15.95" customHeight="1" thickBot="1">
      <c r="C621" s="14" t="s">
        <v>60</v>
      </c>
      <c r="D621" s="40"/>
      <c r="E621" s="20"/>
      <c r="F621" s="15">
        <f>SUM(F618:F620)</f>
        <v>36923</v>
      </c>
    </row>
    <row r="622" spans="3:6" ht="15.95" customHeight="1">
      <c r="C622" s="61" t="s">
        <v>428</v>
      </c>
      <c r="D622" s="6"/>
      <c r="E622" s="12"/>
      <c r="F622" s="9"/>
    </row>
    <row r="623" spans="3:6" ht="15.95" customHeight="1">
      <c r="C623" s="5" t="s">
        <v>429</v>
      </c>
      <c r="D623" s="8" t="s">
        <v>19</v>
      </c>
      <c r="E623" s="10" t="s">
        <v>26</v>
      </c>
      <c r="F623" s="11">
        <v>38931</v>
      </c>
    </row>
    <row r="624" spans="3:6" ht="15.95" customHeight="1">
      <c r="C624" s="5"/>
      <c r="D624" s="41" t="s">
        <v>430</v>
      </c>
      <c r="E624" s="10" t="s">
        <v>28</v>
      </c>
      <c r="F624" s="11">
        <v>6137</v>
      </c>
    </row>
    <row r="625" spans="3:10" ht="15.95" customHeight="1">
      <c r="C625" s="5"/>
      <c r="D625" s="41" t="s">
        <v>96</v>
      </c>
      <c r="E625" s="10" t="s">
        <v>30</v>
      </c>
      <c r="F625" s="11">
        <v>5597</v>
      </c>
    </row>
    <row r="626" spans="3:10" ht="15.95" customHeight="1">
      <c r="C626" s="5"/>
      <c r="D626" s="41" t="s">
        <v>96</v>
      </c>
      <c r="E626" s="10" t="s">
        <v>10</v>
      </c>
      <c r="F626" s="11">
        <v>2903</v>
      </c>
    </row>
    <row r="627" spans="3:10" ht="15.95" customHeight="1">
      <c r="C627" s="5"/>
      <c r="D627" s="41" t="s">
        <v>431</v>
      </c>
      <c r="E627" s="10" t="s">
        <v>10</v>
      </c>
      <c r="F627" s="11">
        <v>133766</v>
      </c>
    </row>
    <row r="628" spans="3:10" ht="15.95" customHeight="1">
      <c r="C628" s="5"/>
      <c r="D628" s="41" t="s">
        <v>432</v>
      </c>
      <c r="E628" s="10" t="s">
        <v>12</v>
      </c>
      <c r="F628" s="11">
        <v>12746</v>
      </c>
    </row>
    <row r="629" spans="3:10" ht="15.95" customHeight="1">
      <c r="C629" s="5"/>
      <c r="D629" s="41" t="s">
        <v>54</v>
      </c>
      <c r="E629" s="10" t="s">
        <v>12</v>
      </c>
      <c r="F629" s="11">
        <v>7516</v>
      </c>
    </row>
    <row r="630" spans="3:10" ht="15.95" customHeight="1">
      <c r="C630" s="5"/>
      <c r="D630" s="41" t="s">
        <v>17</v>
      </c>
      <c r="E630" s="10" t="s">
        <v>18</v>
      </c>
      <c r="F630" s="11">
        <v>5234</v>
      </c>
    </row>
    <row r="631" spans="3:10" ht="15.95" customHeight="1">
      <c r="C631" s="5"/>
      <c r="D631" s="41" t="s">
        <v>433</v>
      </c>
      <c r="E631" s="10" t="s">
        <v>20</v>
      </c>
      <c r="F631" s="11">
        <v>681</v>
      </c>
    </row>
    <row r="632" spans="3:10" ht="15.95" customHeight="1" thickBot="1">
      <c r="C632" s="5"/>
      <c r="D632" s="41"/>
      <c r="E632" s="10"/>
      <c r="F632" s="11"/>
    </row>
    <row r="633" spans="3:10" ht="15.95" customHeight="1" thickBot="1">
      <c r="C633" s="14" t="s">
        <v>21</v>
      </c>
      <c r="D633" s="40"/>
      <c r="E633" s="38"/>
      <c r="F633" s="15">
        <f>SUM(F622:F632)</f>
        <v>213511</v>
      </c>
    </row>
    <row r="634" spans="3:10" ht="21.75" thickBot="1">
      <c r="C634" s="62" t="s">
        <v>434</v>
      </c>
      <c r="D634" s="40"/>
      <c r="E634" s="63"/>
      <c r="F634" s="64">
        <f>SUM(F14+F28+F41+F53+F55+F58+F60+F65+F69+F73+F84+F90+F93+F101+F115+F124+F133+F136+F143+F148+F151+F158+F174+F182+F191+F193+F196+F199+F207+F217+F209+F211+F213+F215+F219+F221+F226+F229+F232+F237+F240+F243+F251+F265+F274+F282++F304+F311+F319+F325+F335+F346+F356+F359+F365+F368+F372+F379+F386+F388+F392+F401+F403+F415+F429+F435+F437+F445+F451+F460+F468+F472+F479+F484+F501+F506+F511+F515+F519+F525+F532+F537+F539+F544+F548+F552+F558+F561+F564+F323+F568+F572+F576+F580+F583+F588+F592+F597+F601+F603+F609+F614+F617+F621+F633)</f>
        <v>10328375</v>
      </c>
      <c r="G634" s="149"/>
      <c r="H634" s="150"/>
      <c r="I634" s="150"/>
      <c r="J634" s="150"/>
    </row>
    <row r="636" spans="3:10">
      <c r="D636" s="65" t="s">
        <v>435</v>
      </c>
      <c r="E636" s="66" t="s">
        <v>436</v>
      </c>
    </row>
    <row r="637" spans="3:10">
      <c r="D637" s="65" t="s">
        <v>437</v>
      </c>
      <c r="E637" s="66" t="s">
        <v>438</v>
      </c>
    </row>
  </sheetData>
  <mergeCells count="5">
    <mergeCell ref="E1:F1"/>
    <mergeCell ref="D2:F2"/>
    <mergeCell ref="C3:F3"/>
    <mergeCell ref="C4:F4"/>
    <mergeCell ref="G634:J6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verticalDpi="0" r:id="rId1"/>
  <rowBreaks count="17" manualBreakCount="17">
    <brk id="28" max="6" man="1"/>
    <brk id="60" max="6" man="1"/>
    <brk id="93" max="6" man="1"/>
    <brk id="133" max="6" man="1"/>
    <brk id="164" max="6" man="1"/>
    <brk id="199" max="6" man="1"/>
    <brk id="237" max="6" man="1"/>
    <brk id="265" max="6" man="1"/>
    <brk id="308" max="6" man="1"/>
    <brk id="346" max="6" man="1"/>
    <brk id="386" max="6" man="1"/>
    <brk id="424" max="6" man="1"/>
    <brk id="460" max="6" man="1"/>
    <brk id="495" max="6" man="1"/>
    <brk id="531" max="6" man="1"/>
    <brk id="567" max="6" man="1"/>
    <brk id="6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выполнения</vt:lpstr>
      <vt:lpstr>'Факт выполнения'!Область_печати</vt:lpstr>
    </vt:vector>
  </TitlesOfParts>
  <Company>ООО "Управдом"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Ю. Горностаева</dc:creator>
  <cp:lastModifiedBy>Екатерина Ю. Горностаева</cp:lastModifiedBy>
  <dcterms:created xsi:type="dcterms:W3CDTF">2021-03-11T07:31:33Z</dcterms:created>
  <dcterms:modified xsi:type="dcterms:W3CDTF">2021-03-24T10:58:57Z</dcterms:modified>
</cp:coreProperties>
</file>