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8900" windowHeight="11775"/>
  </bookViews>
  <sheets>
    <sheet name="ФАКТ ВЫПОЛНЕНИЯ 2019" sheetId="12" r:id="rId1"/>
  </sheets>
  <definedNames>
    <definedName name="_xlnm.Print_Area" localSheetId="0">'ФАКТ ВЫПОЛНЕНИЯ 2019'!$C$1:$J$571</definedName>
  </definedNames>
  <calcPr calcId="125725" refMode="R1C1"/>
</workbook>
</file>

<file path=xl/calcChain.xml><?xml version="1.0" encoding="utf-8"?>
<calcChain xmlns="http://schemas.openxmlformats.org/spreadsheetml/2006/main">
  <c r="I141" i="12"/>
  <c r="I194"/>
  <c r="I206"/>
  <c r="I487"/>
  <c r="I498"/>
  <c r="I372"/>
  <c r="I135"/>
  <c r="I143"/>
  <c r="I353"/>
  <c r="I223"/>
  <c r="I435"/>
  <c r="I479"/>
  <c r="I217"/>
  <c r="I421"/>
  <c r="I561"/>
  <c r="I427"/>
  <c r="I361"/>
  <c r="I316"/>
  <c r="I438"/>
  <c r="I209"/>
  <c r="I462"/>
  <c r="I355"/>
  <c r="I201"/>
  <c r="I379" l="1"/>
  <c r="I491"/>
  <c r="I453"/>
  <c r="I188"/>
  <c r="I357"/>
  <c r="I547"/>
  <c r="I178" l="1"/>
  <c r="I535"/>
  <c r="I64"/>
  <c r="I154"/>
  <c r="I150"/>
  <c r="I145"/>
  <c r="I171"/>
  <c r="I213"/>
  <c r="I505"/>
  <c r="I423"/>
  <c r="I510"/>
  <c r="I524"/>
  <c r="I565"/>
  <c r="I350"/>
  <c r="I444" l="1"/>
  <c r="I414"/>
  <c r="I167"/>
  <c r="I157"/>
  <c r="I433"/>
  <c r="I494" l="1"/>
  <c r="I330" l="1"/>
  <c r="I376"/>
  <c r="I476"/>
  <c r="I455"/>
  <c r="I451"/>
  <c r="I464"/>
  <c r="I173"/>
  <c r="I98"/>
  <c r="I520"/>
  <c r="I482"/>
  <c r="I412"/>
  <c r="I400"/>
  <c r="I30" l="1"/>
  <c r="I95"/>
  <c r="I385"/>
  <c r="I246"/>
  <c r="I286"/>
  <c r="I261"/>
  <c r="I192"/>
  <c r="I62"/>
  <c r="I221"/>
  <c r="I540"/>
  <c r="I457"/>
  <c r="I238" l="1"/>
  <c r="I232"/>
  <c r="I368"/>
  <c r="I163"/>
  <c r="I112"/>
  <c r="I341"/>
  <c r="I45"/>
  <c r="I304"/>
  <c r="I132"/>
  <c r="I474"/>
  <c r="I17"/>
  <c r="I556"/>
  <c r="I69"/>
  <c r="I429"/>
  <c r="I105"/>
  <c r="I182"/>
  <c r="I180"/>
  <c r="I57" l="1"/>
  <c r="I484"/>
  <c r="I364"/>
  <c r="I489"/>
  <c r="I431"/>
  <c r="I296"/>
  <c r="I123"/>
  <c r="I53"/>
  <c r="I55"/>
  <c r="I449" l="1"/>
  <c r="I389"/>
  <c r="I83"/>
  <c r="I514" l="1"/>
  <c r="I318"/>
  <c r="I59"/>
  <c r="I469"/>
  <c r="I566" l="1"/>
</calcChain>
</file>

<file path=xl/sharedStrings.xml><?xml version="1.0" encoding="utf-8"?>
<sst xmlns="http://schemas.openxmlformats.org/spreadsheetml/2006/main" count="1123" uniqueCount="473">
  <si>
    <t>ДОС2</t>
  </si>
  <si>
    <t>Адрес дома</t>
  </si>
  <si>
    <t>План работ</t>
  </si>
  <si>
    <t>Срок 
выполнения</t>
  </si>
  <si>
    <t>Ремонт шиферной кровли</t>
  </si>
  <si>
    <t>пер. Весенний 1</t>
  </si>
  <si>
    <t>пер. Весенний 2</t>
  </si>
  <si>
    <t>пер. Весенний 6</t>
  </si>
  <si>
    <t>ул. Калинина д3</t>
  </si>
  <si>
    <t>ул. Калинина д5</t>
  </si>
  <si>
    <t>ул. Калинина д7</t>
  </si>
  <si>
    <t>ул. К. Либкнехта д1</t>
  </si>
  <si>
    <t>ул. К. Либкнехта д3</t>
  </si>
  <si>
    <t>ул. К. Либкнехта д4</t>
  </si>
  <si>
    <t>ул. Лесная д4</t>
  </si>
  <si>
    <t>ул. Лесная д6</t>
  </si>
  <si>
    <t>пер. Мальцева д1</t>
  </si>
  <si>
    <t>пер. Мальцева д3</t>
  </si>
  <si>
    <t>пер. Мальцева д7</t>
  </si>
  <si>
    <t>пер.Первомайс.2</t>
  </si>
  <si>
    <t>ул. Строителей д4</t>
  </si>
  <si>
    <t>ул. Советская д19</t>
  </si>
  <si>
    <t>ул. Чайковского 3</t>
  </si>
  <si>
    <t>ул. Чайковского 4</t>
  </si>
  <si>
    <t>ул. Молодежная 22</t>
  </si>
  <si>
    <t>ул. Молодежная 23</t>
  </si>
  <si>
    <t>ул. Молодежная 24</t>
  </si>
  <si>
    <t>ул. Молодежная 25</t>
  </si>
  <si>
    <t>ул. Молодежная 26</t>
  </si>
  <si>
    <t>ул. Молодежная 9</t>
  </si>
  <si>
    <t>ул. Молодежная 10</t>
  </si>
  <si>
    <t>ул. Молодежная 11</t>
  </si>
  <si>
    <t>ул. Молодежная 12</t>
  </si>
  <si>
    <t>ул. Молодежная 13</t>
  </si>
  <si>
    <t>ул. Школьная 6</t>
  </si>
  <si>
    <t>ул. Школьная 7</t>
  </si>
  <si>
    <t>ул. Школьная 8</t>
  </si>
  <si>
    <t>ул Молодежная 1</t>
  </si>
  <si>
    <t>ул Молодежная 2</t>
  </si>
  <si>
    <t>ул Молодежная 3</t>
  </si>
  <si>
    <t>ул Молодежная 15</t>
  </si>
  <si>
    <t>ул Молодежная 16</t>
  </si>
  <si>
    <t>ул Молодежная 17</t>
  </si>
  <si>
    <t>ул Молодежная 18</t>
  </si>
  <si>
    <t>ул Молодежная 22</t>
  </si>
  <si>
    <t>Итого по дому:</t>
  </si>
  <si>
    <t>Стоимость 
работ,
руб..</t>
  </si>
  <si>
    <t>Итого по дому</t>
  </si>
  <si>
    <t xml:space="preserve">ул. Калинина д.41 </t>
  </si>
  <si>
    <t>Выполнение плана</t>
  </si>
  <si>
    <t>Устан. Общедом прибора тепл. Энерг</t>
  </si>
  <si>
    <t>Сумма тыс .руб.</t>
  </si>
  <si>
    <t>Космет. ремонт подъезда   4</t>
  </si>
  <si>
    <t>Замена 2-х стояков хол воды</t>
  </si>
  <si>
    <t>Устан .общемов приб учета теплов энергии</t>
  </si>
  <si>
    <t>Ремонт метал кровли 120 кв .м.</t>
  </si>
  <si>
    <t>Косметический ремонт 4-х подъездов</t>
  </si>
  <si>
    <t>Устройство отмостки180 кв.м.</t>
  </si>
  <si>
    <t>Устан. общедом приб учета теплов энерг</t>
  </si>
  <si>
    <t xml:space="preserve">Устан. Общемов. приб.учета теплов энергии </t>
  </si>
  <si>
    <t>Замена центр. трубы хол. водоснабж. с устан. водомера на хол воду</t>
  </si>
  <si>
    <t>Замена цент трубы холодн воды с устан водомера</t>
  </si>
  <si>
    <t>ремонт мягкой кровли  200 кв. м.</t>
  </si>
  <si>
    <t>Косметич рем 4-х подъездов</t>
  </si>
  <si>
    <t>Замена обратной трубы горячего водоснабж 90 м.</t>
  </si>
  <si>
    <t>Ремонт межпанель швов</t>
  </si>
  <si>
    <t>Ремонт дымовентканалов</t>
  </si>
  <si>
    <t>Вынос элсчетчиков на лестнич площ.</t>
  </si>
  <si>
    <t>Устр водомер узла с устан водомера на хол воду</t>
  </si>
  <si>
    <t>Устр водомер узла  с устан водомера на хол воду</t>
  </si>
  <si>
    <t>Ремонт отмостки 50 кв. м.</t>
  </si>
  <si>
    <t>Замена цент трубы хол водоснабж</t>
  </si>
  <si>
    <t>Ремонт мягкой кровли 400 кв. м.</t>
  </si>
  <si>
    <t>Окраска цоколя, ремонт 45 кв. м.</t>
  </si>
  <si>
    <t>Замена запорной армат на стояк отоплен</t>
  </si>
  <si>
    <t>Ремонт цоколя,козырьк над вход</t>
  </si>
  <si>
    <t>ул Молодежная 23</t>
  </si>
  <si>
    <t>ул. Чайковского 8</t>
  </si>
  <si>
    <t>пер. Весенний 4</t>
  </si>
  <si>
    <t>ул. Гоголя д.1</t>
  </si>
  <si>
    <t>Железнодор гор № 16</t>
  </si>
  <si>
    <t>Железнодор гор № 17</t>
  </si>
  <si>
    <t>Железнодор гор № 18</t>
  </si>
  <si>
    <t>Железнодор гор № 5</t>
  </si>
  <si>
    <t>Заводской проезд д 3</t>
  </si>
  <si>
    <t>Заводской проезд д. 6</t>
  </si>
  <si>
    <t>Заводской проезд  д . 7</t>
  </si>
  <si>
    <t>Дом интернат для инвалидов</t>
  </si>
  <si>
    <t>ул. Калинина д. 1</t>
  </si>
  <si>
    <t>ул. Калинина д.14</t>
  </si>
  <si>
    <t>ул. Калининад.22</t>
  </si>
  <si>
    <t>ул. Калинина д. 36А</t>
  </si>
  <si>
    <t>ул. Коммунальная д.11</t>
  </si>
  <si>
    <t>ул. Коммунальная д. 2</t>
  </si>
  <si>
    <t>ул. Коммунальная д.3А</t>
  </si>
  <si>
    <t>ул. Коммунальная д.4</t>
  </si>
  <si>
    <t>ул Коммунальная д. 6</t>
  </si>
  <si>
    <t>ул.Коммунальная 6А</t>
  </si>
  <si>
    <t>ул. Коммунальная д. 7</t>
  </si>
  <si>
    <t>ул. Коммунальная д. 8</t>
  </si>
  <si>
    <t>ул. Коммунальная д. 9</t>
  </si>
  <si>
    <t>ул. Ленина д. 24</t>
  </si>
  <si>
    <t>ул. Лесная д. 2</t>
  </si>
  <si>
    <t>пер Мальцева д. 5</t>
  </si>
  <si>
    <t>ул. Мальцева д. 1А</t>
  </si>
  <si>
    <t>ул.  Мальцева д 16</t>
  </si>
  <si>
    <t>пер.2 Некрасова д. 5</t>
  </si>
  <si>
    <t>пер. 2 Некрасова д.5А</t>
  </si>
  <si>
    <t>ул. Некрасова д. 15А</t>
  </si>
  <si>
    <t>ул. Некрасова д. 17А</t>
  </si>
  <si>
    <t>ул. Некрасова д. 35</t>
  </si>
  <si>
    <t>пер Первомайский д. 34</t>
  </si>
  <si>
    <t>пер. Первомайский д. 36</t>
  </si>
  <si>
    <t>ул. Почтовая д. 12</t>
  </si>
  <si>
    <t>ул. Почтовая д. 4</t>
  </si>
  <si>
    <t>пер Сосновый д. 10</t>
  </si>
  <si>
    <t>ул Футбольная д.16</t>
  </si>
  <si>
    <t>ул. Чайковского д. 1</t>
  </si>
  <si>
    <t>ул. Чайковского д. 2</t>
  </si>
  <si>
    <t>ул. Рабочая д.1</t>
  </si>
  <si>
    <t>ул Рабочая д. 2</t>
  </si>
  <si>
    <t>ул. Рабочая д. 3</t>
  </si>
  <si>
    <t>ул. Рабочая д. 4</t>
  </si>
  <si>
    <t>ул. Рабочая д. 5</t>
  </si>
  <si>
    <t>ул. Молодежная д. 21</t>
  </si>
  <si>
    <t>ул. Мальцева д. 14</t>
  </si>
  <si>
    <t>ВСЕГО</t>
  </si>
  <si>
    <t>ЛАТЫШИ</t>
  </si>
  <si>
    <t>ГОСТИЛОВКА</t>
  </si>
  <si>
    <t xml:space="preserve">ГРИШИНА СЛОБОДА </t>
  </si>
  <si>
    <t>ОЛСУФЬЕВО</t>
  </si>
  <si>
    <t>ул.Мальцева  д.15</t>
  </si>
  <si>
    <t>ул.Чайковского д.7а</t>
  </si>
  <si>
    <t>ул.Ленина  д.28</t>
  </si>
  <si>
    <t>ул. Ленина  д. 26А</t>
  </si>
  <si>
    <t>ул. Карла Маркса д. 80</t>
  </si>
  <si>
    <t>ул. Карла Маркса  д.1</t>
  </si>
  <si>
    <t>ул Карла Маркса   д. 82</t>
  </si>
  <si>
    <t>ул.Строителей  д.2</t>
  </si>
  <si>
    <t xml:space="preserve">Итого по дому </t>
  </si>
  <si>
    <t>пер. Первомайский д. 38</t>
  </si>
  <si>
    <t>январь</t>
  </si>
  <si>
    <t>пер. Школьный д. 2А</t>
  </si>
  <si>
    <t>ул. К. Либкнехта д2</t>
  </si>
  <si>
    <t>ул Карла Маркса   д. 86</t>
  </si>
  <si>
    <t>Замена прожектора</t>
  </si>
  <si>
    <t>Объем</t>
  </si>
  <si>
    <t>Косметический ремонт подъездов 1.2</t>
  </si>
  <si>
    <t>Замена рубильника</t>
  </si>
  <si>
    <t>Замена автоматов</t>
  </si>
  <si>
    <t>находящихся в управлении ООО " А Р К "  за 2019 год</t>
  </si>
  <si>
    <t>Итого по дому :</t>
  </si>
  <si>
    <t>пер. Мальцева д.9</t>
  </si>
  <si>
    <t>Замена кранов на стояках</t>
  </si>
  <si>
    <t>Замена канализацион.стояка кв. 4</t>
  </si>
  <si>
    <t>Замена канализ.труб в подвале 1 подъезд</t>
  </si>
  <si>
    <t>Аварийные работы  кв. 6</t>
  </si>
  <si>
    <t>Замена автомата в этажном РЩ</t>
  </si>
  <si>
    <t>Замена вводных автоматов в ГРЩ</t>
  </si>
  <si>
    <t xml:space="preserve">Замена вводного кабеля </t>
  </si>
  <si>
    <t>Ремонт эл.проводки</t>
  </si>
  <si>
    <t>Замена прожектора на 1 ом подъезде</t>
  </si>
  <si>
    <t>Замена теплосчетчика</t>
  </si>
  <si>
    <t>Ремонт кровли над балконом кв. 57</t>
  </si>
  <si>
    <t>Частичный ремонт кровли над входом в подвал</t>
  </si>
  <si>
    <t>Замена ОДПУ по ХВС</t>
  </si>
  <si>
    <t>февраль</t>
  </si>
  <si>
    <t>Замена уч-ка стояка канализ.труб кв.  67.73</t>
  </si>
  <si>
    <t>Замена ОДПУ ХВС</t>
  </si>
  <si>
    <t xml:space="preserve">Утепление труб отопления в подвале </t>
  </si>
  <si>
    <t xml:space="preserve">Замена крана ХВС  на вводе в дом </t>
  </si>
  <si>
    <t xml:space="preserve">Утепление труб системы отопления </t>
  </si>
  <si>
    <t>Утепление труб системы отопления на чердаке</t>
  </si>
  <si>
    <t>Установка опалубки и бетонирование канализационной трубы</t>
  </si>
  <si>
    <t xml:space="preserve">Замена замка  ( кв.7 в целях обеспечения газовой безопасности) </t>
  </si>
  <si>
    <t>Установка почтового ящика кв. 2  (стомотолог)</t>
  </si>
  <si>
    <t>Планировка грунта вручную в подвальном помещении</t>
  </si>
  <si>
    <t>Уборка, вывоз мусора из подвального помещения</t>
  </si>
  <si>
    <t>Косметический ремонт подъезда № 1</t>
  </si>
  <si>
    <t>Замена эл.счетчика кв. 13</t>
  </si>
  <si>
    <t>Замена светильника</t>
  </si>
  <si>
    <t>Замена провода в подвале</t>
  </si>
  <si>
    <t>Замена эл.счетчиков</t>
  </si>
  <si>
    <t>Частичный ремонт мягкой кровли ( кв. 18.19)</t>
  </si>
  <si>
    <t xml:space="preserve">Частичный ремонт кровли  кв. 20 </t>
  </si>
  <si>
    <t>Частичный ремонт мягкой кровли ( кв. 13.53.70.140)</t>
  </si>
  <si>
    <t>Частичный ремонт мягкой кровли  кв. 41</t>
  </si>
  <si>
    <t>Замена уч-ка стояка отопления кв.16</t>
  </si>
  <si>
    <t>март</t>
  </si>
  <si>
    <t>Замена уч-ка стояка ГВС кв. 75-84</t>
  </si>
  <si>
    <t>Замена крана и тройника на стояке ХВС</t>
  </si>
  <si>
    <t>Замена ввода ХВС в дом</t>
  </si>
  <si>
    <t>Замена уч-ка стояка ХВС кв. 15</t>
  </si>
  <si>
    <t>Замена водомера ХВС</t>
  </si>
  <si>
    <t>Утепление труб отопления</t>
  </si>
  <si>
    <t>Замена уч-ка стояка ГВС кв. 30</t>
  </si>
  <si>
    <t>Замена кранов на стояке ГВС</t>
  </si>
  <si>
    <t>Установка металлической двери</t>
  </si>
  <si>
    <t>Установка металлических  дверей</t>
  </si>
  <si>
    <t>Установка почтовых ящиков</t>
  </si>
  <si>
    <t>Установка металлических дверей</t>
  </si>
  <si>
    <t>Ремонт подвальных дверей</t>
  </si>
  <si>
    <t>Косметический ремонт 2 подъезда</t>
  </si>
  <si>
    <t>Замена светильников</t>
  </si>
  <si>
    <t>Замена прожекторов в 1.4 подъездах</t>
  </si>
  <si>
    <t>Замена прожектора в 3 подъезде</t>
  </si>
  <si>
    <t>Замена прожектора в 1.2 подъездах</t>
  </si>
  <si>
    <t>Установка автоматов, замена рубильника, монтаж эл.проводки в подвале</t>
  </si>
  <si>
    <t>Ремонт кровли над входом в подвал</t>
  </si>
  <si>
    <t>Ремонт входов в подвал с устройством кровли и перекладкой стен</t>
  </si>
  <si>
    <t>Устройство примыканий к стенке дома над входом в подвал</t>
  </si>
  <si>
    <t>Срезка деревьев</t>
  </si>
  <si>
    <t>Срезка веток (кронирование)</t>
  </si>
  <si>
    <t>Ремонт кровли над кв.10</t>
  </si>
  <si>
    <t>Ремонт кровли над входом в подъезд №6</t>
  </si>
  <si>
    <t>Утепление труб отопления в подвале</t>
  </si>
  <si>
    <t>апрель</t>
  </si>
  <si>
    <t>Монтаж металлической двери на чердаке и решетки на тех.этаже</t>
  </si>
  <si>
    <t>Изготовление и установка металлических решетч.дверей на входы в подвалы</t>
  </si>
  <si>
    <t>Замена стояка ХВС кв. 62-74</t>
  </si>
  <si>
    <t>Замена уч-ка канализации кв. 1</t>
  </si>
  <si>
    <t>Замена центральной трубы ХВС</t>
  </si>
  <si>
    <t>Замена кранов на стояках  ГВС</t>
  </si>
  <si>
    <t>ул. Заречная  д.59</t>
  </si>
  <si>
    <t xml:space="preserve">Изготовление и установка лавочек </t>
  </si>
  <si>
    <t>Изготовление и установка лавочки</t>
  </si>
  <si>
    <t>Установка замка кв. 10</t>
  </si>
  <si>
    <t>Установка окон в подъезде №4</t>
  </si>
  <si>
    <t>Ремонт лавочки</t>
  </si>
  <si>
    <t>Устройство откосов</t>
  </si>
  <si>
    <t>Уборка и вывоз мусора из подвальных помещений</t>
  </si>
  <si>
    <t>Ремонт отмостки</t>
  </si>
  <si>
    <t xml:space="preserve">Окраска дверей и металлических решеток </t>
  </si>
  <si>
    <t xml:space="preserve">Окраска деревянных лавочек </t>
  </si>
  <si>
    <t>Окраска деревянных лавочек</t>
  </si>
  <si>
    <t>Установка окон в подъезды № 5.6</t>
  </si>
  <si>
    <t>Установка лавочки</t>
  </si>
  <si>
    <t>Окраска лавочек</t>
  </si>
  <si>
    <t>Изготовление и установка лавочек</t>
  </si>
  <si>
    <t>Изготовление и установка металлического забора</t>
  </si>
  <si>
    <t>Штукатурка оконных откосов</t>
  </si>
  <si>
    <t>Установка окон в подъезде № 1</t>
  </si>
  <si>
    <t>Окраска металлических дверей входа в подвал</t>
  </si>
  <si>
    <t>Ремонт лавочек</t>
  </si>
  <si>
    <t>Установка окон в подъездах № 1.2</t>
  </si>
  <si>
    <t xml:space="preserve">Штукатурка  оконных откосов </t>
  </si>
  <si>
    <t>Ремонт лавочек и окраска поручней</t>
  </si>
  <si>
    <t>Ремонт дымовентканалов кв. 10</t>
  </si>
  <si>
    <t>Замена кранов на стояках отопления</t>
  </si>
  <si>
    <t>Замена ввода в дом ХВС</t>
  </si>
  <si>
    <t>Изготовление и установка огражнений на евроокна</t>
  </si>
  <si>
    <t>май</t>
  </si>
  <si>
    <t xml:space="preserve">Утепление труб отопления </t>
  </si>
  <si>
    <t>Изготовление и установка поручня около подъезда №5</t>
  </si>
  <si>
    <t>Изготовление и установка 2 выбивалок</t>
  </si>
  <si>
    <t>Изготовление и установка выбивалки</t>
  </si>
  <si>
    <t>Косметический ремонт цоколя</t>
  </si>
  <si>
    <t>Покос придомовой территории</t>
  </si>
  <si>
    <t>Изготовление и установка песочницы</t>
  </si>
  <si>
    <t>Ремонт и установка карусели</t>
  </si>
  <si>
    <t>Ремонт межпанельных швов кв.19</t>
  </si>
  <si>
    <t>Ремонт откосов подъезд № 5.6</t>
  </si>
  <si>
    <t xml:space="preserve">Установка окон в подъезде № 4 </t>
  </si>
  <si>
    <t>Установка металлического забора</t>
  </si>
  <si>
    <t>Установка окон в подъезде № 5</t>
  </si>
  <si>
    <t>Частичный ремонт цоколя</t>
  </si>
  <si>
    <t>Установка окон  подъезд №3</t>
  </si>
  <si>
    <t>Ремонт межпанельных швов</t>
  </si>
  <si>
    <t>Бетонирование балконной плиты кв. 68</t>
  </si>
  <si>
    <t>Ремонт подъезда</t>
  </si>
  <si>
    <t>Изготовление и устройство лавочек</t>
  </si>
  <si>
    <t>Замена внутрищитового эл.оборудования</t>
  </si>
  <si>
    <t>Замена ОДПУ эл.энергии</t>
  </si>
  <si>
    <t>Ремонт кровли</t>
  </si>
  <si>
    <t>Закладка кирпичом окошка в цоколе дома</t>
  </si>
  <si>
    <t>Ремонт кровли над кв.11.13</t>
  </si>
  <si>
    <t>Установка зонта над вентстояком</t>
  </si>
  <si>
    <t>Ремонт  мягкой кровли над кв. 7</t>
  </si>
  <si>
    <t xml:space="preserve">Изготовление информационного стенда </t>
  </si>
  <si>
    <t>июнь</t>
  </si>
  <si>
    <t>Замена уч-ка канализ.стояка кв. 3</t>
  </si>
  <si>
    <t>Изготовление навеса перед 2 подъездом</t>
  </si>
  <si>
    <t>Замена  канализ.трубы в подвале и до колодца</t>
  </si>
  <si>
    <t>Частичная замена стояка ГВС кв. 2-11</t>
  </si>
  <si>
    <t>Ремонт цоколя и входов в подъезд</t>
  </si>
  <si>
    <t>Изготовление и установка метал.забора</t>
  </si>
  <si>
    <t>Окраска забора</t>
  </si>
  <si>
    <t>Окраска лавок</t>
  </si>
  <si>
    <t>Ремонт лавок</t>
  </si>
  <si>
    <t>Ремонт межпанельных швов  кв. 35</t>
  </si>
  <si>
    <t>Установка балансира</t>
  </si>
  <si>
    <t>Ремонт балконной плиты кв. 8</t>
  </si>
  <si>
    <t>Изготовление и установка лавок</t>
  </si>
  <si>
    <t xml:space="preserve">Окраска лавок и стола </t>
  </si>
  <si>
    <t>Ремонт дверных откосов, изготовление навеса 1 подъезд</t>
  </si>
  <si>
    <t>Штукатурка дверных откосов</t>
  </si>
  <si>
    <t>Изготовление и установка песочницы, ремонт качелей</t>
  </si>
  <si>
    <t>Изготовление и установка 2 лавок</t>
  </si>
  <si>
    <t>Замена эл.счетчика кв. 15</t>
  </si>
  <si>
    <t>Монтаж прожектора подъезд №3</t>
  </si>
  <si>
    <t>Замена вводного кабеля на 2 подъезд</t>
  </si>
  <si>
    <t>Установка эл.счетчика кв.8</t>
  </si>
  <si>
    <t>Замена эл.счетчиков, автоматов</t>
  </si>
  <si>
    <t>Вынос эл.счетчиков на лестн. площадки</t>
  </si>
  <si>
    <t>Кирпичная кладка стен входа в подвал</t>
  </si>
  <si>
    <t>Ремонт кровли над входом в подвал и кладка стен из кирпича</t>
  </si>
  <si>
    <t>Ремонт кровли кв.6</t>
  </si>
  <si>
    <t>Экспертиза кровли</t>
  </si>
  <si>
    <t>Изготовление и установка лавочек  4 шт.</t>
  </si>
  <si>
    <t>Ремонт кровли над кв. 74</t>
  </si>
  <si>
    <t>Замена кранов отопления на стояках  кв. 63</t>
  </si>
  <si>
    <t>июль</t>
  </si>
  <si>
    <t>Изготовление велосипедниц , установка водомера</t>
  </si>
  <si>
    <t>Замена уч-ка стояка ГВС  кв. 2-8</t>
  </si>
  <si>
    <t>Замена кранов на стояках ГВС</t>
  </si>
  <si>
    <t xml:space="preserve">Замена кранов на стояках отопления </t>
  </si>
  <si>
    <t xml:space="preserve">Замена ввода ХВС </t>
  </si>
  <si>
    <t>Замена стояка ГВС кв. 1-12</t>
  </si>
  <si>
    <t>Замена уч-ка стояка ХВС кв. 13-21</t>
  </si>
  <si>
    <t>Устройство отмостки</t>
  </si>
  <si>
    <t>Бетонирование отмостки</t>
  </si>
  <si>
    <t>Установка ручки на входную дверь</t>
  </si>
  <si>
    <t>Ремонт площадок входа в подъезд</t>
  </si>
  <si>
    <t>Ремонт площадок входа в подъезды</t>
  </si>
  <si>
    <t>Бетонирование крыльца подъезд 6</t>
  </si>
  <si>
    <t xml:space="preserve">Ремонт межпанельных швов </t>
  </si>
  <si>
    <t>Бетонирование ступеней и площадок входа в подъезды</t>
  </si>
  <si>
    <t xml:space="preserve">Установка пластиковых окон </t>
  </si>
  <si>
    <t>Изготовление  и установка металлического забора</t>
  </si>
  <si>
    <t xml:space="preserve">Изготовление и установка лавок </t>
  </si>
  <si>
    <t xml:space="preserve">Замена светильника </t>
  </si>
  <si>
    <t>Замена автоматов в ГРЩ</t>
  </si>
  <si>
    <t>Замена автоматов ГРЩ</t>
  </si>
  <si>
    <t>Установка розетки в подвале</t>
  </si>
  <si>
    <t xml:space="preserve">Замена  эл.счетчиков </t>
  </si>
  <si>
    <t>Установки розетки в подвале</t>
  </si>
  <si>
    <t xml:space="preserve">Ремонт кровли </t>
  </si>
  <si>
    <t>Замена ступеней на входах в подъездах</t>
  </si>
  <si>
    <t>Замена  ступеней на входах во 2 подъезд</t>
  </si>
  <si>
    <t>Замена ступеней на входах в 2.5 подъезды</t>
  </si>
  <si>
    <t>Замена ступеней на входы в 3.5 подъезды</t>
  </si>
  <si>
    <t>Ремонт входов в подвал</t>
  </si>
  <si>
    <t>Замена стояка ГВС кв. 45-55</t>
  </si>
  <si>
    <t>август</t>
  </si>
  <si>
    <t>Закольцовывание стояка ГВС  кв. 56</t>
  </si>
  <si>
    <t>Замена уч-ка канализационного стояка кв. 16</t>
  </si>
  <si>
    <t>Установка лавочек</t>
  </si>
  <si>
    <t>Устройство а/бетонной отмостки</t>
  </si>
  <si>
    <t>Бетонирование крыльца и отмостки</t>
  </si>
  <si>
    <t>Изготовление и установка сушек для белья</t>
  </si>
  <si>
    <t>Бетонирование крыльца</t>
  </si>
  <si>
    <t>Бетонирование козырька входа в подъезд, бетонирование ступеней входа в подвал</t>
  </si>
  <si>
    <t>Ремонт вентстояков, бетонирование отмостки</t>
  </si>
  <si>
    <t>Бетонирование провала отмостки</t>
  </si>
  <si>
    <t>Устройство отмостки из асфальтобетона</t>
  </si>
  <si>
    <t>Бетонирование площадки входа в подъезд</t>
  </si>
  <si>
    <t>Бетонирование отмостки, устройство а/бетонной площадки , установка почтовых ящиков</t>
  </si>
  <si>
    <t>Ремонт откосов подъезд № 4</t>
  </si>
  <si>
    <t>Ремонт вентстояка</t>
  </si>
  <si>
    <t>Замена эл.счетчиков кв. 19, 20, 34, 40, 42, 53</t>
  </si>
  <si>
    <t>Замена автоматов в кв. 9.10.11</t>
  </si>
  <si>
    <t>Замена  эл. Счетчиков, автоматов</t>
  </si>
  <si>
    <t>Ремонт кровли кв. 55</t>
  </si>
  <si>
    <t>Ремонт кровли над входами в подъезд  кв. 2.3.6</t>
  </si>
  <si>
    <t>Ремонт кровли над входами в подъезды</t>
  </si>
  <si>
    <t>Замена уч-ка стояки ГВС  кв.31.33.35</t>
  </si>
  <si>
    <t>сентябрь</t>
  </si>
  <si>
    <t>Замена канализац.труб в кв. 16.1.44</t>
  </si>
  <si>
    <t xml:space="preserve">Замена уч-ка канализации в подвале </t>
  </si>
  <si>
    <t>Замена уч-ка стояка ХВС кв.67</t>
  </si>
  <si>
    <t>Замена  канализационной трубы в подвале 4 подъезд</t>
  </si>
  <si>
    <t>Замена кранов на стояках отопления кв.86</t>
  </si>
  <si>
    <t>Изготовление и установка метал.козырька перед подъездом</t>
  </si>
  <si>
    <t xml:space="preserve">Демонтаж уч-ка трубы горячей воды в узле </t>
  </si>
  <si>
    <t>Изготовление и установка навесов перед 3.4.6 подъездами</t>
  </si>
  <si>
    <t>Частичная замена стояков ГВС кв. 37-57 и 41-60</t>
  </si>
  <si>
    <t>Утепление труб отопления а подвале</t>
  </si>
  <si>
    <t>Монтаж батарей отопления в подъезде</t>
  </si>
  <si>
    <t xml:space="preserve">Утепления труб отопления в подвале </t>
  </si>
  <si>
    <t xml:space="preserve">Замена ввода ХВС  в дом </t>
  </si>
  <si>
    <t>Монтаж узла учета тепловой энергии</t>
  </si>
  <si>
    <t>Замена кранов на стояках отопления в подвале</t>
  </si>
  <si>
    <t xml:space="preserve">Изготовление и установка забора </t>
  </si>
  <si>
    <t>Устройство желоба</t>
  </si>
  <si>
    <t>Ремонт межпанельных швов кв. 55</t>
  </si>
  <si>
    <t>Устройство дорожного бордюра</t>
  </si>
  <si>
    <t>Косметический ремонт подъезда № 2</t>
  </si>
  <si>
    <t>Косметический ремонт цоколя и входов в подъезды</t>
  </si>
  <si>
    <t>Устройство желобов под водосток</t>
  </si>
  <si>
    <t>Замена стояков ГВС кв. 44-56,14-26,88,93,94,118-130,134-135</t>
  </si>
  <si>
    <t>Установка прожекторов  1.2 подъездах</t>
  </si>
  <si>
    <t>Установка прожекторов  1.2 подъезды</t>
  </si>
  <si>
    <t>Замена светильника 2 подъезд</t>
  </si>
  <si>
    <t>Ремонт мягкой кровли кв. 117,143,13,70</t>
  </si>
  <si>
    <t>Ремонт входа в подвал</t>
  </si>
  <si>
    <t>Монтаж кранов на общедомовом стояке  ХВС</t>
  </si>
  <si>
    <t>октябрь</t>
  </si>
  <si>
    <t>Изготовление  и установка метал.поручня перед подъездом</t>
  </si>
  <si>
    <t>Изготовление и установка поручней при спуске в подвал</t>
  </si>
  <si>
    <t>Изготовление и установка поручня при спуске в подвал</t>
  </si>
  <si>
    <t>Замена уч-ка канализационного стояка кв. 5</t>
  </si>
  <si>
    <t xml:space="preserve">Замена уч-ка канализ.стояка кв.40 </t>
  </si>
  <si>
    <t xml:space="preserve">Замена 2х кранов в элеваторном узле </t>
  </si>
  <si>
    <t>Замена стояка ХВС  кв. 33-45</t>
  </si>
  <si>
    <t>Замена уч-ка стояка отопления кв. 1</t>
  </si>
  <si>
    <t>Устройство теплового узла</t>
  </si>
  <si>
    <t xml:space="preserve">Устройство теплового узла </t>
  </si>
  <si>
    <t>Замена уч-ка трубы отопления в 1 подъезде</t>
  </si>
  <si>
    <t>Изготовление металлич.забора</t>
  </si>
  <si>
    <t>Окраска дверей, установка выбивалки</t>
  </si>
  <si>
    <t>Косметические ремонт цоколя</t>
  </si>
  <si>
    <t xml:space="preserve">Устройство площадок входа </t>
  </si>
  <si>
    <t>Монтаж ввода проводки кв.5</t>
  </si>
  <si>
    <t>Тепловой  узел %</t>
  </si>
  <si>
    <t>Тепловой узел %</t>
  </si>
  <si>
    <t>Экспертиза  кровли</t>
  </si>
  <si>
    <t>Проекторная документация на устройство теплового узла</t>
  </si>
  <si>
    <t>Проектная документация на устройство теплового узла</t>
  </si>
  <si>
    <t>Замена уч-ка стояка ГВС, 2-х кранов на стояках отопления кв. 16-19.53</t>
  </si>
  <si>
    <t>ноябрь</t>
  </si>
  <si>
    <t>Изготовление и установка метал.двери в тепловом узле</t>
  </si>
  <si>
    <t>Замена уч-ка стояка ГВС кв. 9.89.90.46</t>
  </si>
  <si>
    <t>Изготовление и установка метал.дверей в подвалы</t>
  </si>
  <si>
    <t>Изготовление и монтаж бельевых стоек</t>
  </si>
  <si>
    <t>Изготовление и установка метал.дверей перед входам в подвал</t>
  </si>
  <si>
    <t>Изготовление и установка метал.дверей перед входом в подвал</t>
  </si>
  <si>
    <t>Замена уч-ка трубы ХВС на вводе в дом</t>
  </si>
  <si>
    <t>Ремонт дверного полотна входа в подвал</t>
  </si>
  <si>
    <t>Изготовление люков выхода на чердак</t>
  </si>
  <si>
    <t>Изготовлений и установка метал.забора</t>
  </si>
  <si>
    <t xml:space="preserve">Изготовление и установка сушек для белья </t>
  </si>
  <si>
    <t>Косметический ремонт подъездов №3-4</t>
  </si>
  <si>
    <t xml:space="preserve">Ремонт оконных откосов </t>
  </si>
  <si>
    <t>Замена эл.счетчика кв. 36</t>
  </si>
  <si>
    <t>Замена эл.счетчика кв. 16</t>
  </si>
  <si>
    <t>Монтаж освещения придомовой территории</t>
  </si>
  <si>
    <t>Монтаж эл.проводки в тепловом узле</t>
  </si>
  <si>
    <t xml:space="preserve">Ремонт водостока </t>
  </si>
  <si>
    <t>Закладка проемов в теплоузле</t>
  </si>
  <si>
    <t>Изготовление и установка метал.двери в теплоузле</t>
  </si>
  <si>
    <t>Кронирование и срезка деревьев</t>
  </si>
  <si>
    <t>кронирование дерева</t>
  </si>
  <si>
    <t>Кронирование дерева</t>
  </si>
  <si>
    <t>Ремонт балкона</t>
  </si>
  <si>
    <t>Ремонт кровли балкона кв. 13</t>
  </si>
  <si>
    <t>Ремонт кровли над кв. 102</t>
  </si>
  <si>
    <t>Изготовление стендов</t>
  </si>
  <si>
    <t xml:space="preserve">Уборка подвальных помещений </t>
  </si>
  <si>
    <t>Замена уч-ка стояка ГВС кв. 106-108</t>
  </si>
  <si>
    <t>декабрь</t>
  </si>
  <si>
    <t>Замена уч-ка стояки ГВС  кв.42-50</t>
  </si>
  <si>
    <t>Изготовление и установка навесов п.5.6</t>
  </si>
  <si>
    <t>Изготовление и монтаж двери , решеток при спуске в подвал №3</t>
  </si>
  <si>
    <t>Изготовление и монтаж теплового узла</t>
  </si>
  <si>
    <t xml:space="preserve">Изготовление и установка лавочки перед 1подъездом </t>
  </si>
  <si>
    <t>Утепление труб ГВС на чердаке</t>
  </si>
  <si>
    <t>Изготовление ограждений мусорных баков</t>
  </si>
  <si>
    <t>Ремонт канализационного люка</t>
  </si>
  <si>
    <t>Окраска метал.дверивхода в подвал</t>
  </si>
  <si>
    <t>Установка пластиковых окон подъезд 4</t>
  </si>
  <si>
    <t>Установка пластиковых окон</t>
  </si>
  <si>
    <t>Окраска двери входа в подвал</t>
  </si>
  <si>
    <t>Ремонт подъезда №5</t>
  </si>
  <si>
    <t xml:space="preserve">Ремонт подъезда №5 </t>
  </si>
  <si>
    <t>Косметический ремонт подъезда№ 2</t>
  </si>
  <si>
    <t>Установка пластиковых окон подъезд №1</t>
  </si>
  <si>
    <t>Установка пластиковых окон подъезд № 4</t>
  </si>
  <si>
    <t>Замена автоматов, эл.счетчиков , эл.проводки</t>
  </si>
  <si>
    <t>Перенос эл.счетчиков из квартир на лестничные клетки</t>
  </si>
  <si>
    <t xml:space="preserve">Ремонт балкона </t>
  </si>
  <si>
    <t>Вырезка опасных деревьев</t>
  </si>
  <si>
    <t>Уборка подвального помещения</t>
  </si>
  <si>
    <t>Фактическое выполнение работ  по текущему ремонту общего имущества многоквартирных домов,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</si>
</sst>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2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0" xfId="0" applyFont="1"/>
    <xf numFmtId="0" fontId="0" fillId="0" borderId="1" xfId="0" applyFill="1" applyBorder="1" applyAlignment="1">
      <alignment vertical="top" wrapText="1"/>
    </xf>
    <xf numFmtId="0" fontId="0" fillId="0" borderId="3" xfId="0" applyFill="1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5" xfId="1" applyFon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3" fontId="15" fillId="2" borderId="7" xfId="0" applyNumberFormat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vertical="center" wrapText="1"/>
    </xf>
    <xf numFmtId="0" fontId="13" fillId="0" borderId="14" xfId="1" applyFont="1" applyFill="1" applyBorder="1" applyAlignment="1">
      <alignment vertical="center" wrapText="1"/>
    </xf>
    <xf numFmtId="0" fontId="13" fillId="0" borderId="15" xfId="1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7" fontId="0" fillId="2" borderId="1" xfId="0" applyNumberFormat="1" applyFill="1" applyBorder="1" applyAlignment="1">
      <alignment horizontal="center" vertical="center"/>
    </xf>
    <xf numFmtId="17" fontId="0" fillId="2" borderId="6" xfId="0" applyNumberForma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7" fontId="0" fillId="2" borderId="4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" fontId="0" fillId="2" borderId="3" xfId="0" applyNumberForma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6" xfId="0" applyFont="1" applyFill="1" applyBorder="1"/>
    <xf numFmtId="3" fontId="11" fillId="2" borderId="7" xfId="0" applyNumberFormat="1" applyFont="1" applyFill="1" applyBorder="1"/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3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3" fillId="0" borderId="18" xfId="1" applyFont="1" applyFill="1" applyBorder="1" applyAlignment="1">
      <alignment vertical="center" wrapText="1"/>
    </xf>
    <xf numFmtId="3" fontId="0" fillId="2" borderId="19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3" fontId="0" fillId="2" borderId="19" xfId="0" applyNumberFormat="1" applyFont="1" applyFill="1" applyBorder="1" applyAlignment="1">
      <alignment horizontal="center" vertical="center"/>
    </xf>
    <xf numFmtId="3" fontId="0" fillId="2" borderId="20" xfId="0" applyNumberFormat="1" applyFont="1" applyFill="1" applyBorder="1" applyAlignment="1">
      <alignment horizontal="center" vertical="center"/>
    </xf>
    <xf numFmtId="3" fontId="0" fillId="2" borderId="22" xfId="0" applyNumberFormat="1" applyFill="1" applyBorder="1" applyAlignment="1">
      <alignment horizontal="center" vertical="center"/>
    </xf>
    <xf numFmtId="3" fontId="0" fillId="2" borderId="22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vertical="center" wrapText="1"/>
    </xf>
    <xf numFmtId="3" fontId="0" fillId="2" borderId="11" xfId="0" applyNumberFormat="1" applyFill="1" applyBorder="1" applyAlignment="1">
      <alignment horizontal="center" vertical="center"/>
    </xf>
    <xf numFmtId="3" fontId="0" fillId="2" borderId="21" xfId="0" applyNumberFormat="1" applyFont="1" applyFill="1" applyBorder="1" applyAlignment="1">
      <alignment horizontal="center" vertical="center"/>
    </xf>
    <xf numFmtId="3" fontId="9" fillId="2" borderId="19" xfId="0" applyNumberFormat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left" vertical="center" wrapText="1"/>
    </xf>
    <xf numFmtId="3" fontId="8" fillId="2" borderId="22" xfId="0" applyNumberFormat="1" applyFont="1" applyFill="1" applyBorder="1" applyAlignment="1">
      <alignment horizontal="center" vertical="center"/>
    </xf>
    <xf numFmtId="3" fontId="0" fillId="2" borderId="19" xfId="0" applyNumberForma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14" fillId="0" borderId="15" xfId="1" applyFont="1" applyFill="1" applyBorder="1" applyAlignment="1">
      <alignment horizontal="right" vertical="center" wrapText="1"/>
    </xf>
    <xf numFmtId="0" fontId="13" fillId="0" borderId="15" xfId="1" applyFont="1" applyFill="1" applyBorder="1" applyAlignment="1">
      <alignment horizontal="left" vertical="center" wrapText="1"/>
    </xf>
    <xf numFmtId="0" fontId="13" fillId="0" borderId="14" xfId="1" applyFont="1" applyFill="1" applyBorder="1" applyAlignment="1">
      <alignment horizontal="left" vertical="center" wrapText="1"/>
    </xf>
    <xf numFmtId="0" fontId="13" fillId="0" borderId="15" xfId="1" applyFont="1" applyFill="1" applyBorder="1" applyAlignment="1">
      <alignment vertical="top" wrapText="1"/>
    </xf>
    <xf numFmtId="0" fontId="14" fillId="0" borderId="15" xfId="1" applyFont="1" applyFill="1" applyBorder="1" applyAlignment="1">
      <alignment horizontal="right" vertical="top" wrapText="1"/>
    </xf>
    <xf numFmtId="0" fontId="0" fillId="2" borderId="10" xfId="0" applyFill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0" fontId="13" fillId="0" borderId="14" xfId="1" applyFont="1" applyFill="1" applyBorder="1" applyAlignment="1">
      <alignment vertical="top" wrapText="1"/>
    </xf>
    <xf numFmtId="0" fontId="13" fillId="0" borderId="5" xfId="1" applyFont="1" applyFill="1" applyBorder="1" applyAlignment="1">
      <alignment vertical="top" wrapText="1"/>
    </xf>
    <xf numFmtId="3" fontId="0" fillId="0" borderId="0" xfId="0" applyNumberFormat="1"/>
    <xf numFmtId="0" fontId="2" fillId="0" borderId="5" xfId="0" applyFont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 wrapText="1"/>
    </xf>
    <xf numFmtId="3" fontId="0" fillId="2" borderId="2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3" fillId="0" borderId="23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7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13" fillId="0" borderId="14" xfId="1" applyFont="1" applyFill="1" applyBorder="1" applyAlignment="1">
      <alignment horizontal="left" vertical="top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2" fillId="2" borderId="25" xfId="0" applyNumberFormat="1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0" fontId="0" fillId="2" borderId="4" xfId="0" applyFill="1" applyBorder="1" applyAlignment="1">
      <alignment vertical="center"/>
    </xf>
    <xf numFmtId="3" fontId="0" fillId="2" borderId="27" xfId="0" applyNumberForma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3" fontId="2" fillId="2" borderId="2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0" fillId="2" borderId="28" xfId="0" applyFill="1" applyBorder="1" applyAlignment="1">
      <alignment vertical="center" wrapText="1"/>
    </xf>
    <xf numFmtId="0" fontId="13" fillId="0" borderId="15" xfId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10" fillId="0" borderId="29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vertical="center"/>
    </xf>
    <xf numFmtId="3" fontId="0" fillId="2" borderId="32" xfId="0" applyNumberFormat="1" applyFill="1" applyBorder="1" applyAlignment="1">
      <alignment horizontal="center" vertical="center"/>
    </xf>
    <xf numFmtId="0" fontId="13" fillId="0" borderId="14" xfId="1" applyFont="1" applyFill="1" applyBorder="1" applyAlignment="1">
      <alignment horizontal="left" vertical="top" wrapText="1"/>
    </xf>
    <xf numFmtId="0" fontId="13" fillId="0" borderId="15" xfId="1" applyFont="1" applyFill="1" applyBorder="1" applyAlignment="1">
      <alignment horizontal="left" vertical="top" wrapText="1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L566"/>
  <sheetViews>
    <sheetView tabSelected="1" topLeftCell="C1" zoomScaleNormal="100" workbookViewId="0">
      <selection activeCell="C1" sqref="C1"/>
    </sheetView>
  </sheetViews>
  <sheetFormatPr defaultRowHeight="15"/>
  <cols>
    <col min="1" max="1" width="0" hidden="1" customWidth="1"/>
    <col min="3" max="3" width="31.28515625" style="7" customWidth="1"/>
    <col min="4" max="4" width="35.7109375" style="1" hidden="1" customWidth="1"/>
    <col min="5" max="5" width="12.5703125" style="4" hidden="1" customWidth="1"/>
    <col min="6" max="6" width="54.85546875" style="1" customWidth="1"/>
    <col min="7" max="7" width="23.140625" style="1" hidden="1" customWidth="1"/>
    <col min="8" max="8" width="27.28515625" style="3" customWidth="1"/>
    <col min="9" max="9" width="19.85546875" style="142" customWidth="1"/>
  </cols>
  <sheetData>
    <row r="1" spans="3:10" ht="15.75">
      <c r="F1" s="150"/>
      <c r="G1" s="150"/>
      <c r="H1" s="159"/>
      <c r="I1" s="159"/>
      <c r="J1" s="151"/>
    </row>
    <row r="2" spans="3:10" ht="15.75">
      <c r="F2" s="159"/>
      <c r="G2" s="159"/>
      <c r="H2" s="159"/>
      <c r="I2" s="159"/>
      <c r="J2" s="159"/>
    </row>
    <row r="3" spans="3:10" ht="18.75">
      <c r="C3" s="160" t="s">
        <v>472</v>
      </c>
      <c r="D3" s="160"/>
      <c r="E3" s="160"/>
      <c r="F3" s="160"/>
      <c r="G3" s="160"/>
      <c r="H3" s="160"/>
      <c r="I3" s="160"/>
      <c r="J3" s="160"/>
    </row>
    <row r="4" spans="3:10" ht="19.5" thickBot="1">
      <c r="C4" s="161" t="s">
        <v>150</v>
      </c>
      <c r="D4" s="161"/>
      <c r="E4" s="161"/>
      <c r="F4" s="161"/>
      <c r="G4" s="161"/>
      <c r="H4" s="161"/>
      <c r="I4" s="161"/>
      <c r="J4" s="161"/>
    </row>
    <row r="5" spans="3:10" ht="47.25" customHeight="1" thickBot="1">
      <c r="C5" s="100" t="s">
        <v>1</v>
      </c>
      <c r="D5" s="101" t="s">
        <v>2</v>
      </c>
      <c r="E5" s="101" t="s">
        <v>51</v>
      </c>
      <c r="F5" s="101" t="s">
        <v>49</v>
      </c>
      <c r="G5" s="101" t="s">
        <v>146</v>
      </c>
      <c r="H5" s="101" t="s">
        <v>3</v>
      </c>
      <c r="I5" s="136" t="s">
        <v>46</v>
      </c>
    </row>
    <row r="6" spans="3:10" ht="15.95" customHeight="1">
      <c r="C6" s="49" t="s">
        <v>5</v>
      </c>
      <c r="D6" s="14" t="s">
        <v>50</v>
      </c>
      <c r="E6" s="15">
        <v>195</v>
      </c>
      <c r="F6" s="14" t="s">
        <v>158</v>
      </c>
      <c r="G6" s="14"/>
      <c r="H6" s="58" t="s">
        <v>141</v>
      </c>
      <c r="I6" s="90">
        <v>1667</v>
      </c>
    </row>
    <row r="7" spans="3:10" ht="16.5" customHeight="1">
      <c r="C7" s="49"/>
      <c r="D7" s="2"/>
      <c r="E7" s="5"/>
      <c r="F7" s="2" t="s">
        <v>219</v>
      </c>
      <c r="G7" s="2"/>
      <c r="H7" s="55" t="s">
        <v>216</v>
      </c>
      <c r="I7" s="86">
        <v>17826</v>
      </c>
    </row>
    <row r="8" spans="3:10" ht="15.95" customHeight="1">
      <c r="C8" s="49"/>
      <c r="D8" s="2"/>
      <c r="E8" s="5"/>
      <c r="F8" s="2" t="s">
        <v>263</v>
      </c>
      <c r="G8" s="2"/>
      <c r="H8" s="55" t="s">
        <v>251</v>
      </c>
      <c r="I8" s="86">
        <v>124234</v>
      </c>
    </row>
    <row r="9" spans="3:10" ht="15.95" customHeight="1">
      <c r="C9" s="49"/>
      <c r="D9" s="2"/>
      <c r="E9" s="5"/>
      <c r="F9" s="2" t="s">
        <v>264</v>
      </c>
      <c r="G9" s="2"/>
      <c r="H9" s="55" t="s">
        <v>251</v>
      </c>
      <c r="I9" s="86">
        <v>37170</v>
      </c>
    </row>
    <row r="10" spans="3:10" ht="15.95" customHeight="1">
      <c r="C10" s="49"/>
      <c r="D10" s="2"/>
      <c r="E10" s="5"/>
      <c r="F10" s="2" t="s">
        <v>270</v>
      </c>
      <c r="G10" s="2"/>
      <c r="H10" s="55" t="s">
        <v>251</v>
      </c>
      <c r="I10" s="86">
        <v>30647</v>
      </c>
    </row>
    <row r="11" spans="3:10" ht="15.95" customHeight="1">
      <c r="C11" s="49"/>
      <c r="D11" s="2"/>
      <c r="E11" s="5"/>
      <c r="F11" s="2" t="s">
        <v>289</v>
      </c>
      <c r="G11" s="2"/>
      <c r="H11" s="55" t="s">
        <v>279</v>
      </c>
      <c r="I11" s="86">
        <v>13468</v>
      </c>
    </row>
    <row r="12" spans="3:10" ht="16.5" customHeight="1">
      <c r="C12" s="49"/>
      <c r="D12" s="2"/>
      <c r="E12" s="5"/>
      <c r="F12" s="2" t="s">
        <v>324</v>
      </c>
      <c r="G12" s="2"/>
      <c r="H12" s="55" t="s">
        <v>311</v>
      </c>
      <c r="I12" s="86">
        <v>1038</v>
      </c>
    </row>
    <row r="13" spans="3:10" ht="15.95" customHeight="1">
      <c r="C13" s="49"/>
      <c r="D13" s="2"/>
      <c r="E13" s="5"/>
      <c r="F13" s="79" t="s">
        <v>199</v>
      </c>
      <c r="G13" s="79"/>
      <c r="H13" s="55" t="s">
        <v>343</v>
      </c>
      <c r="I13" s="86">
        <v>5373</v>
      </c>
    </row>
    <row r="14" spans="3:10" ht="15.95" customHeight="1">
      <c r="C14" s="49"/>
      <c r="D14" s="2"/>
      <c r="E14" s="5"/>
      <c r="F14" s="2" t="s">
        <v>387</v>
      </c>
      <c r="G14" s="2"/>
      <c r="H14" s="55" t="s">
        <v>366</v>
      </c>
      <c r="I14" s="86">
        <v>86030</v>
      </c>
    </row>
    <row r="15" spans="3:10" ht="15.95" customHeight="1">
      <c r="C15" s="49"/>
      <c r="D15" s="12"/>
      <c r="E15" s="13"/>
      <c r="F15" s="12" t="s">
        <v>462</v>
      </c>
      <c r="G15" s="12"/>
      <c r="H15" s="60" t="s">
        <v>449</v>
      </c>
      <c r="I15" s="87">
        <v>1774</v>
      </c>
    </row>
    <row r="16" spans="3:10" ht="15.95" customHeight="1" thickBot="1">
      <c r="C16" s="49"/>
      <c r="D16" s="12"/>
      <c r="E16" s="13"/>
      <c r="F16" s="12" t="s">
        <v>463</v>
      </c>
      <c r="G16" s="12"/>
      <c r="H16" s="60" t="s">
        <v>449</v>
      </c>
      <c r="I16" s="87">
        <v>39582</v>
      </c>
    </row>
    <row r="17" spans="3:9" ht="15.95" customHeight="1" thickBot="1">
      <c r="C17" s="16" t="s">
        <v>45</v>
      </c>
      <c r="D17" s="17"/>
      <c r="E17" s="18"/>
      <c r="F17" s="74"/>
      <c r="G17" s="74"/>
      <c r="H17" s="56"/>
      <c r="I17" s="57">
        <f>SUM(I6:I16)</f>
        <v>358809</v>
      </c>
    </row>
    <row r="18" spans="3:9" ht="17.25" customHeight="1">
      <c r="C18" s="85" t="s">
        <v>6</v>
      </c>
      <c r="D18" s="12" t="s">
        <v>52</v>
      </c>
      <c r="E18" s="13">
        <v>50</v>
      </c>
      <c r="F18" s="75" t="s">
        <v>168</v>
      </c>
      <c r="G18" s="75"/>
      <c r="H18" s="53" t="s">
        <v>166</v>
      </c>
      <c r="I18" s="86">
        <v>15004</v>
      </c>
    </row>
    <row r="19" spans="3:9" ht="15" customHeight="1">
      <c r="C19" s="49"/>
      <c r="D19" s="35"/>
      <c r="E19" s="36"/>
      <c r="F19" s="76" t="s">
        <v>236</v>
      </c>
      <c r="G19" s="76"/>
      <c r="H19" s="53" t="s">
        <v>216</v>
      </c>
      <c r="I19" s="87">
        <v>7376</v>
      </c>
    </row>
    <row r="20" spans="3:9" ht="15" customHeight="1">
      <c r="C20" s="49"/>
      <c r="D20" s="35"/>
      <c r="E20" s="36"/>
      <c r="F20" s="76" t="s">
        <v>249</v>
      </c>
      <c r="G20" s="76"/>
      <c r="H20" s="53" t="s">
        <v>251</v>
      </c>
      <c r="I20" s="87">
        <v>12067</v>
      </c>
    </row>
    <row r="21" spans="3:9" ht="15" customHeight="1">
      <c r="C21" s="49"/>
      <c r="D21" s="35"/>
      <c r="E21" s="36"/>
      <c r="F21" s="76" t="s">
        <v>254</v>
      </c>
      <c r="G21" s="76"/>
      <c r="H21" s="60" t="s">
        <v>251</v>
      </c>
      <c r="I21" s="87">
        <v>3715</v>
      </c>
    </row>
    <row r="22" spans="3:9" ht="17.25" customHeight="1">
      <c r="C22" s="49"/>
      <c r="D22" s="35"/>
      <c r="E22" s="36"/>
      <c r="F22" s="79" t="s">
        <v>268</v>
      </c>
      <c r="G22" s="79"/>
      <c r="H22" s="53" t="s">
        <v>251</v>
      </c>
      <c r="I22" s="87">
        <v>2162</v>
      </c>
    </row>
    <row r="23" spans="3:9" ht="15" customHeight="1">
      <c r="C23" s="49"/>
      <c r="D23" s="35"/>
      <c r="E23" s="36"/>
      <c r="F23" s="76" t="s">
        <v>269</v>
      </c>
      <c r="G23" s="76"/>
      <c r="H23" s="60" t="s">
        <v>251</v>
      </c>
      <c r="I23" s="87">
        <v>904</v>
      </c>
    </row>
    <row r="24" spans="3:9" ht="15" customHeight="1">
      <c r="C24" s="49"/>
      <c r="D24" s="35"/>
      <c r="E24" s="36"/>
      <c r="F24" s="76" t="s">
        <v>309</v>
      </c>
      <c r="G24" s="76"/>
      <c r="H24" s="60" t="s">
        <v>251</v>
      </c>
      <c r="I24" s="87">
        <v>47791</v>
      </c>
    </row>
    <row r="25" spans="3:9" ht="15" customHeight="1">
      <c r="C25" s="49"/>
      <c r="D25" s="35"/>
      <c r="E25" s="36"/>
      <c r="F25" s="76" t="s">
        <v>267</v>
      </c>
      <c r="G25" s="76"/>
      <c r="H25" s="60" t="s">
        <v>311</v>
      </c>
      <c r="I25" s="87">
        <v>1964</v>
      </c>
    </row>
    <row r="26" spans="3:9" ht="30.75" customHeight="1">
      <c r="C26" s="49"/>
      <c r="D26" s="35"/>
      <c r="E26" s="36"/>
      <c r="F26" s="76" t="s">
        <v>356</v>
      </c>
      <c r="G26" s="76"/>
      <c r="H26" s="60" t="s">
        <v>343</v>
      </c>
      <c r="I26" s="87">
        <v>15088</v>
      </c>
    </row>
    <row r="27" spans="3:9" ht="15.75" customHeight="1">
      <c r="C27" s="49"/>
      <c r="D27" s="35"/>
      <c r="E27" s="36"/>
      <c r="F27" s="76" t="s">
        <v>385</v>
      </c>
      <c r="G27" s="76"/>
      <c r="H27" s="60" t="s">
        <v>366</v>
      </c>
      <c r="I27" s="87">
        <v>1411</v>
      </c>
    </row>
    <row r="28" spans="3:9" ht="15" customHeight="1">
      <c r="C28" s="49"/>
      <c r="D28" s="35"/>
      <c r="E28" s="36"/>
      <c r="F28" s="76" t="s">
        <v>386</v>
      </c>
      <c r="G28" s="76"/>
      <c r="H28" s="60" t="s">
        <v>366</v>
      </c>
      <c r="I28" s="87">
        <v>55152</v>
      </c>
    </row>
    <row r="29" spans="3:9" ht="15" customHeight="1" thickBot="1">
      <c r="C29" s="49"/>
      <c r="D29" s="35"/>
      <c r="E29" s="36"/>
      <c r="F29" s="76" t="s">
        <v>451</v>
      </c>
      <c r="G29" s="76"/>
      <c r="H29" s="60" t="s">
        <v>449</v>
      </c>
      <c r="I29" s="87">
        <v>124222</v>
      </c>
    </row>
    <row r="30" spans="3:9" ht="15.95" customHeight="1" thickBot="1">
      <c r="C30" s="16" t="s">
        <v>45</v>
      </c>
      <c r="D30" s="19"/>
      <c r="E30" s="20">
        <v>323</v>
      </c>
      <c r="F30" s="77"/>
      <c r="G30" s="77"/>
      <c r="H30" s="61"/>
      <c r="I30" s="57">
        <f>SUM(I18:I29)</f>
        <v>286856</v>
      </c>
    </row>
    <row r="31" spans="3:9" ht="15.95" customHeight="1">
      <c r="C31" s="48" t="s">
        <v>78</v>
      </c>
      <c r="D31" s="2" t="s">
        <v>53</v>
      </c>
      <c r="E31" s="5">
        <v>50</v>
      </c>
      <c r="F31" s="79" t="s">
        <v>235</v>
      </c>
      <c r="G31" s="79"/>
      <c r="H31" s="53" t="s">
        <v>216</v>
      </c>
      <c r="I31" s="86">
        <v>149780</v>
      </c>
    </row>
    <row r="32" spans="3:9" ht="15" customHeight="1">
      <c r="C32" s="49"/>
      <c r="D32" s="2"/>
      <c r="E32" s="5"/>
      <c r="F32" s="79" t="s">
        <v>250</v>
      </c>
      <c r="G32" s="79"/>
      <c r="H32" s="53" t="s">
        <v>251</v>
      </c>
      <c r="I32" s="86">
        <v>11321</v>
      </c>
    </row>
    <row r="33" spans="3:9" ht="15" customHeight="1">
      <c r="C33" s="49"/>
      <c r="D33" s="2"/>
      <c r="E33" s="5"/>
      <c r="F33" s="79" t="s">
        <v>262</v>
      </c>
      <c r="G33" s="79"/>
      <c r="H33" s="53" t="s">
        <v>251</v>
      </c>
      <c r="I33" s="86">
        <v>72332</v>
      </c>
    </row>
    <row r="34" spans="3:9" ht="15.95" customHeight="1">
      <c r="C34" s="49"/>
      <c r="D34" s="2"/>
      <c r="E34" s="5"/>
      <c r="F34" s="79" t="s">
        <v>261</v>
      </c>
      <c r="G34" s="79"/>
      <c r="H34" s="53" t="s">
        <v>251</v>
      </c>
      <c r="I34" s="86">
        <v>20405</v>
      </c>
    </row>
    <row r="35" spans="3:9" ht="15.95" customHeight="1">
      <c r="C35" s="49"/>
      <c r="D35" s="2"/>
      <c r="E35" s="5"/>
      <c r="F35" s="79" t="s">
        <v>308</v>
      </c>
      <c r="G35" s="79"/>
      <c r="H35" s="53" t="s">
        <v>279</v>
      </c>
      <c r="I35" s="86">
        <v>31564</v>
      </c>
    </row>
    <row r="36" spans="3:9" ht="15.95" customHeight="1">
      <c r="C36" s="49"/>
      <c r="D36" s="2"/>
      <c r="E36" s="5"/>
      <c r="F36" s="75" t="s">
        <v>304</v>
      </c>
      <c r="G36" s="75"/>
      <c r="H36" s="53" t="s">
        <v>279</v>
      </c>
      <c r="I36" s="88">
        <v>11263</v>
      </c>
    </row>
    <row r="37" spans="3:9" ht="15.95" customHeight="1">
      <c r="C37" s="49"/>
      <c r="D37" s="35"/>
      <c r="E37" s="36"/>
      <c r="F37" s="76" t="s">
        <v>315</v>
      </c>
      <c r="G37" s="76"/>
      <c r="H37" s="53" t="s">
        <v>311</v>
      </c>
      <c r="I37" s="87">
        <v>38289</v>
      </c>
    </row>
    <row r="38" spans="3:9" ht="15.95" customHeight="1">
      <c r="C38" s="49"/>
      <c r="D38" s="35"/>
      <c r="E38" s="36"/>
      <c r="F38" s="76" t="s">
        <v>328</v>
      </c>
      <c r="G38" s="76"/>
      <c r="H38" s="59" t="s">
        <v>311</v>
      </c>
      <c r="I38" s="87">
        <v>205475</v>
      </c>
    </row>
    <row r="39" spans="3:9" ht="15.95" customHeight="1">
      <c r="C39" s="49"/>
      <c r="D39" s="35"/>
      <c r="E39" s="36"/>
      <c r="F39" s="76" t="s">
        <v>329</v>
      </c>
      <c r="G39" s="76"/>
      <c r="H39" s="59" t="s">
        <v>311</v>
      </c>
      <c r="I39" s="87">
        <v>14350</v>
      </c>
    </row>
    <row r="40" spans="3:9" ht="15.95" customHeight="1">
      <c r="C40" s="49"/>
      <c r="D40" s="35"/>
      <c r="E40" s="36"/>
      <c r="F40" s="76" t="s">
        <v>357</v>
      </c>
      <c r="G40" s="76"/>
      <c r="H40" s="59" t="s">
        <v>343</v>
      </c>
      <c r="I40" s="87">
        <v>6264</v>
      </c>
    </row>
    <row r="41" spans="3:9" ht="15.95" customHeight="1">
      <c r="C41" s="49"/>
      <c r="D41" s="35"/>
      <c r="E41" s="36"/>
      <c r="F41" s="76" t="s">
        <v>363</v>
      </c>
      <c r="G41" s="76"/>
      <c r="H41" s="59" t="s">
        <v>343</v>
      </c>
      <c r="I41" s="87">
        <v>8897</v>
      </c>
    </row>
    <row r="42" spans="3:9" ht="15.95" customHeight="1">
      <c r="C42" s="49"/>
      <c r="D42" s="35"/>
      <c r="E42" s="36"/>
      <c r="F42" s="76" t="s">
        <v>267</v>
      </c>
      <c r="G42" s="76"/>
      <c r="H42" s="59" t="s">
        <v>396</v>
      </c>
      <c r="I42" s="87">
        <v>12193</v>
      </c>
    </row>
    <row r="43" spans="3:9" ht="31.5" customHeight="1">
      <c r="C43" s="49"/>
      <c r="D43" s="35"/>
      <c r="E43" s="36"/>
      <c r="F43" s="76" t="s">
        <v>425</v>
      </c>
      <c r="G43" s="76"/>
      <c r="H43" s="59" t="s">
        <v>419</v>
      </c>
      <c r="I43" s="87">
        <v>22440</v>
      </c>
    </row>
    <row r="44" spans="3:9" ht="21" customHeight="1" thickBot="1">
      <c r="C44" s="49"/>
      <c r="D44" s="35"/>
      <c r="E44" s="36"/>
      <c r="F44" s="76" t="s">
        <v>435</v>
      </c>
      <c r="G44" s="76"/>
      <c r="H44" s="59" t="s">
        <v>419</v>
      </c>
      <c r="I44" s="87">
        <v>6290</v>
      </c>
    </row>
    <row r="45" spans="3:9" ht="15.95" customHeight="1" thickBot="1">
      <c r="C45" s="16" t="s">
        <v>45</v>
      </c>
      <c r="D45" s="19"/>
      <c r="E45" s="20">
        <v>190</v>
      </c>
      <c r="F45" s="77"/>
      <c r="G45" s="77"/>
      <c r="H45" s="62"/>
      <c r="I45" s="57">
        <f>SUM(I31:I44)</f>
        <v>610863</v>
      </c>
    </row>
    <row r="46" spans="3:9" ht="16.5" customHeight="1">
      <c r="C46" s="48" t="s">
        <v>7</v>
      </c>
      <c r="D46" s="8"/>
      <c r="E46" s="6"/>
      <c r="F46" s="79" t="s">
        <v>234</v>
      </c>
      <c r="G46" s="79"/>
      <c r="H46" s="53" t="s">
        <v>216</v>
      </c>
      <c r="I46" s="88">
        <v>820</v>
      </c>
    </row>
    <row r="47" spans="3:9" ht="34.5" customHeight="1">
      <c r="C47" s="49"/>
      <c r="D47" s="8"/>
      <c r="E47" s="6"/>
      <c r="F47" s="79" t="s">
        <v>305</v>
      </c>
      <c r="G47" s="79"/>
      <c r="H47" s="53" t="s">
        <v>279</v>
      </c>
      <c r="I47" s="88">
        <v>23649</v>
      </c>
    </row>
    <row r="48" spans="3:9" ht="15.95" customHeight="1">
      <c r="C48" s="49"/>
      <c r="D48" s="8"/>
      <c r="E48" s="6"/>
      <c r="F48" s="79" t="s">
        <v>320</v>
      </c>
      <c r="G48" s="79"/>
      <c r="H48" s="53" t="s">
        <v>343</v>
      </c>
      <c r="I48" s="88">
        <v>1994</v>
      </c>
    </row>
    <row r="49" spans="3:9" ht="15.95" customHeight="1">
      <c r="C49" s="49"/>
      <c r="D49" s="8"/>
      <c r="E49" s="6"/>
      <c r="F49" s="79" t="s">
        <v>383</v>
      </c>
      <c r="G49" s="79"/>
      <c r="H49" s="53" t="s">
        <v>366</v>
      </c>
      <c r="I49" s="88">
        <v>4028</v>
      </c>
    </row>
    <row r="50" spans="3:9" ht="15.95" customHeight="1">
      <c r="C50" s="49"/>
      <c r="D50" s="8"/>
      <c r="E50" s="6"/>
      <c r="F50" s="79" t="s">
        <v>384</v>
      </c>
      <c r="G50" s="79"/>
      <c r="H50" s="53" t="s">
        <v>366</v>
      </c>
      <c r="I50" s="88">
        <v>2610</v>
      </c>
    </row>
    <row r="51" spans="3:9" ht="31.5" customHeight="1">
      <c r="C51" s="49"/>
      <c r="D51" s="8"/>
      <c r="E51" s="6"/>
      <c r="F51" s="79" t="s">
        <v>424</v>
      </c>
      <c r="G51" s="79"/>
      <c r="H51" s="53" t="s">
        <v>419</v>
      </c>
      <c r="I51" s="88">
        <v>14095</v>
      </c>
    </row>
    <row r="52" spans="3:9" ht="15.95" customHeight="1" thickBot="1">
      <c r="C52" s="49"/>
      <c r="D52" s="8"/>
      <c r="E52" s="6"/>
      <c r="F52" s="79" t="s">
        <v>471</v>
      </c>
      <c r="G52" s="79"/>
      <c r="H52" s="53" t="s">
        <v>449</v>
      </c>
      <c r="I52" s="88">
        <v>13225</v>
      </c>
    </row>
    <row r="53" spans="3:9" ht="15.95" customHeight="1" thickBot="1">
      <c r="C53" s="16" t="s">
        <v>47</v>
      </c>
      <c r="D53" s="19"/>
      <c r="E53" s="20"/>
      <c r="F53" s="77"/>
      <c r="G53" s="77"/>
      <c r="H53" s="62"/>
      <c r="I53" s="57">
        <f>SUM(I46:I52)</f>
        <v>60421</v>
      </c>
    </row>
    <row r="54" spans="3:9" ht="18" customHeight="1" thickBot="1">
      <c r="C54" s="48" t="s">
        <v>79</v>
      </c>
      <c r="D54" s="21"/>
      <c r="E54" s="22"/>
      <c r="F54" s="37"/>
      <c r="G54" s="14"/>
      <c r="H54" s="65"/>
      <c r="I54" s="90"/>
    </row>
    <row r="55" spans="3:9" ht="15.95" customHeight="1" thickBot="1">
      <c r="C55" s="16" t="s">
        <v>47</v>
      </c>
      <c r="D55" s="19"/>
      <c r="E55" s="20"/>
      <c r="F55" s="77"/>
      <c r="G55" s="77"/>
      <c r="H55" s="62"/>
      <c r="I55" s="57">
        <f>SUM(I54:I54)</f>
        <v>0</v>
      </c>
    </row>
    <row r="56" spans="3:9" ht="15.95" customHeight="1" thickBot="1">
      <c r="C56" s="48" t="s">
        <v>80</v>
      </c>
      <c r="D56" s="23"/>
      <c r="E56" s="24"/>
      <c r="F56" s="79"/>
      <c r="G56" s="79"/>
      <c r="H56" s="53"/>
      <c r="I56" s="88"/>
    </row>
    <row r="57" spans="3:9" ht="15.95" customHeight="1" thickBot="1">
      <c r="C57" s="16" t="s">
        <v>47</v>
      </c>
      <c r="D57" s="19"/>
      <c r="E57" s="20"/>
      <c r="F57" s="77"/>
      <c r="G57" s="77"/>
      <c r="H57" s="62"/>
      <c r="I57" s="57">
        <f>SUM(I56:I56)</f>
        <v>0</v>
      </c>
    </row>
    <row r="58" spans="3:9" ht="15.75" customHeight="1" thickBot="1">
      <c r="C58" s="48" t="s">
        <v>81</v>
      </c>
      <c r="D58" s="8"/>
      <c r="E58" s="6"/>
      <c r="F58" s="79"/>
      <c r="G58" s="79"/>
      <c r="H58" s="53"/>
      <c r="I58" s="88"/>
    </row>
    <row r="59" spans="3:9" ht="15.95" customHeight="1" thickBot="1">
      <c r="C59" s="16" t="s">
        <v>47</v>
      </c>
      <c r="D59" s="17"/>
      <c r="E59" s="18"/>
      <c r="F59" s="74"/>
      <c r="G59" s="74"/>
      <c r="H59" s="64"/>
      <c r="I59" s="57">
        <f>SUM(I58:I58)</f>
        <v>0</v>
      </c>
    </row>
    <row r="60" spans="3:9" ht="15.75" customHeight="1">
      <c r="C60" s="48" t="s">
        <v>82</v>
      </c>
      <c r="D60" s="14"/>
      <c r="E60" s="15"/>
      <c r="F60" s="78" t="s">
        <v>293</v>
      </c>
      <c r="G60" s="78"/>
      <c r="H60" s="65" t="s">
        <v>279</v>
      </c>
      <c r="I60" s="90">
        <v>650</v>
      </c>
    </row>
    <row r="61" spans="3:9" ht="15.95" customHeight="1" thickBot="1">
      <c r="C61" s="49"/>
      <c r="D61" s="14"/>
      <c r="E61" s="15"/>
      <c r="F61" s="78" t="s">
        <v>348</v>
      </c>
      <c r="G61" s="78"/>
      <c r="H61" s="65" t="s">
        <v>343</v>
      </c>
      <c r="I61" s="90">
        <v>2561</v>
      </c>
    </row>
    <row r="62" spans="3:9" ht="15.95" customHeight="1" thickBot="1">
      <c r="C62" s="16" t="s">
        <v>47</v>
      </c>
      <c r="D62" s="17"/>
      <c r="E62" s="18"/>
      <c r="F62" s="74"/>
      <c r="G62" s="74"/>
      <c r="H62" s="64"/>
      <c r="I62" s="57">
        <f>SUM(I60:I61)</f>
        <v>3211</v>
      </c>
    </row>
    <row r="63" spans="3:9" ht="15.95" customHeight="1" thickBot="1">
      <c r="C63" s="48" t="s">
        <v>83</v>
      </c>
      <c r="D63" s="14"/>
      <c r="E63" s="15"/>
      <c r="F63" s="78"/>
      <c r="G63" s="78"/>
      <c r="H63" s="65"/>
      <c r="I63" s="90"/>
    </row>
    <row r="64" spans="3:9" ht="15.95" customHeight="1" thickBot="1">
      <c r="C64" s="16" t="s">
        <v>47</v>
      </c>
      <c r="D64" s="17"/>
      <c r="E64" s="18"/>
      <c r="F64" s="74"/>
      <c r="G64" s="74"/>
      <c r="H64" s="64"/>
      <c r="I64" s="57">
        <f>SUM(I63:I63)</f>
        <v>0</v>
      </c>
    </row>
    <row r="65" spans="3:9" ht="15.95" customHeight="1">
      <c r="C65" s="48" t="s">
        <v>84</v>
      </c>
      <c r="D65" s="12" t="s">
        <v>54</v>
      </c>
      <c r="E65" s="13">
        <v>195</v>
      </c>
      <c r="F65" s="76" t="s">
        <v>156</v>
      </c>
      <c r="G65" s="76"/>
      <c r="H65" s="59" t="s">
        <v>141</v>
      </c>
      <c r="I65" s="87">
        <v>8769</v>
      </c>
    </row>
    <row r="66" spans="3:9" ht="15.95" customHeight="1">
      <c r="C66" s="49"/>
      <c r="D66" s="35"/>
      <c r="E66" s="36"/>
      <c r="F66" s="76" t="s">
        <v>172</v>
      </c>
      <c r="G66" s="76"/>
      <c r="H66" s="59" t="s">
        <v>166</v>
      </c>
      <c r="I66" s="87">
        <v>47766</v>
      </c>
    </row>
    <row r="67" spans="3:9" ht="15.95" customHeight="1">
      <c r="C67" s="49"/>
      <c r="D67" s="35"/>
      <c r="E67" s="36"/>
      <c r="F67" s="76" t="s">
        <v>280</v>
      </c>
      <c r="G67" s="76"/>
      <c r="H67" s="59" t="s">
        <v>279</v>
      </c>
      <c r="I67" s="87">
        <v>7171</v>
      </c>
    </row>
    <row r="68" spans="3:9" ht="15.95" customHeight="1" thickBot="1">
      <c r="C68" s="49"/>
      <c r="D68" s="35"/>
      <c r="E68" s="36"/>
      <c r="F68" s="76" t="s">
        <v>273</v>
      </c>
      <c r="G68" s="76"/>
      <c r="H68" s="59" t="s">
        <v>279</v>
      </c>
      <c r="I68" s="87">
        <v>321061</v>
      </c>
    </row>
    <row r="69" spans="3:9" ht="15.95" customHeight="1" thickBot="1">
      <c r="C69" s="25" t="s">
        <v>47</v>
      </c>
      <c r="D69" s="19"/>
      <c r="E69" s="20">
        <v>245</v>
      </c>
      <c r="F69" s="77"/>
      <c r="G69" s="77"/>
      <c r="H69" s="61"/>
      <c r="I69" s="57">
        <f>SUM(I65:I68)</f>
        <v>384767</v>
      </c>
    </row>
    <row r="70" spans="3:9" ht="15.95" customHeight="1">
      <c r="C70" s="102" t="s">
        <v>85</v>
      </c>
      <c r="D70" s="8"/>
      <c r="E70" s="6"/>
      <c r="F70" s="79" t="s">
        <v>183</v>
      </c>
      <c r="G70" s="79"/>
      <c r="H70" s="53" t="s">
        <v>141</v>
      </c>
      <c r="I70" s="88">
        <v>43084</v>
      </c>
    </row>
    <row r="71" spans="3:9" ht="15" customHeight="1">
      <c r="C71" s="103"/>
      <c r="D71" s="8"/>
      <c r="E71" s="6"/>
      <c r="F71" s="79" t="s">
        <v>221</v>
      </c>
      <c r="G71" s="79"/>
      <c r="H71" s="53" t="s">
        <v>216</v>
      </c>
      <c r="I71" s="88">
        <v>90878</v>
      </c>
    </row>
    <row r="72" spans="3:9" ht="15.95" customHeight="1">
      <c r="C72" s="103"/>
      <c r="D72" s="8"/>
      <c r="E72" s="6"/>
      <c r="F72" s="79" t="s">
        <v>226</v>
      </c>
      <c r="G72" s="79"/>
      <c r="H72" s="53" t="s">
        <v>216</v>
      </c>
      <c r="I72" s="88">
        <v>504</v>
      </c>
    </row>
    <row r="73" spans="3:9" ht="15.95" customHeight="1">
      <c r="C73" s="103"/>
      <c r="D73" s="8"/>
      <c r="E73" s="6"/>
      <c r="F73" s="79" t="s">
        <v>227</v>
      </c>
      <c r="G73" s="79"/>
      <c r="H73" s="53" t="s">
        <v>216</v>
      </c>
      <c r="I73" s="88">
        <v>73548</v>
      </c>
    </row>
    <row r="74" spans="3:9" ht="15.95" customHeight="1">
      <c r="C74" s="103"/>
      <c r="D74" s="8"/>
      <c r="E74" s="6"/>
      <c r="F74" s="79" t="s">
        <v>229</v>
      </c>
      <c r="G74" s="79"/>
      <c r="H74" s="53" t="s">
        <v>216</v>
      </c>
      <c r="I74" s="88">
        <v>10896</v>
      </c>
    </row>
    <row r="75" spans="3:9" ht="15.95" customHeight="1">
      <c r="C75" s="103"/>
      <c r="D75" s="8"/>
      <c r="E75" s="6"/>
      <c r="F75" s="79" t="s">
        <v>259</v>
      </c>
      <c r="G75" s="79"/>
      <c r="H75" s="53" t="s">
        <v>251</v>
      </c>
      <c r="I75" s="88">
        <v>1822</v>
      </c>
    </row>
    <row r="76" spans="3:9" ht="15.95" customHeight="1">
      <c r="C76" s="103"/>
      <c r="D76" s="8"/>
      <c r="E76" s="6"/>
      <c r="F76" s="79" t="s">
        <v>260</v>
      </c>
      <c r="G76" s="79"/>
      <c r="H76" s="53" t="s">
        <v>251</v>
      </c>
      <c r="I76" s="88">
        <v>3052</v>
      </c>
    </row>
    <row r="77" spans="3:9" ht="15.95" customHeight="1">
      <c r="C77" s="103"/>
      <c r="D77" s="8"/>
      <c r="E77" s="6"/>
      <c r="F77" s="79" t="s">
        <v>323</v>
      </c>
      <c r="G77" s="79"/>
      <c r="H77" s="53" t="s">
        <v>311</v>
      </c>
      <c r="I77" s="88">
        <v>4130</v>
      </c>
    </row>
    <row r="78" spans="3:9" ht="15.95" customHeight="1">
      <c r="C78" s="103"/>
      <c r="D78" s="8"/>
      <c r="E78" s="6"/>
      <c r="F78" s="79" t="s">
        <v>337</v>
      </c>
      <c r="G78" s="79"/>
      <c r="H78" s="53" t="s">
        <v>311</v>
      </c>
      <c r="I78" s="88">
        <v>19150</v>
      </c>
    </row>
    <row r="79" spans="3:9" ht="15.95" customHeight="1">
      <c r="C79" s="103"/>
      <c r="D79" s="8"/>
      <c r="E79" s="6"/>
      <c r="F79" s="79" t="s">
        <v>364</v>
      </c>
      <c r="G79" s="79"/>
      <c r="H79" s="53" t="s">
        <v>343</v>
      </c>
      <c r="I79" s="88">
        <v>17646</v>
      </c>
    </row>
    <row r="80" spans="3:9" ht="15.95" customHeight="1">
      <c r="C80" s="103"/>
      <c r="D80" s="8"/>
      <c r="E80" s="6"/>
      <c r="F80" s="79" t="s">
        <v>383</v>
      </c>
      <c r="G80" s="79"/>
      <c r="H80" s="53" t="s">
        <v>366</v>
      </c>
      <c r="I80" s="88">
        <v>2631</v>
      </c>
    </row>
    <row r="81" spans="3:9" ht="15.95" customHeight="1">
      <c r="C81" s="103"/>
      <c r="D81" s="8"/>
      <c r="E81" s="6"/>
      <c r="F81" s="79" t="s">
        <v>256</v>
      </c>
      <c r="G81" s="79"/>
      <c r="H81" s="53" t="s">
        <v>396</v>
      </c>
      <c r="I81" s="88">
        <v>44520</v>
      </c>
    </row>
    <row r="82" spans="3:9" ht="15.95" customHeight="1" thickBot="1">
      <c r="C82" s="104"/>
      <c r="D82" s="8"/>
      <c r="E82" s="6"/>
      <c r="F82" s="79" t="s">
        <v>470</v>
      </c>
      <c r="G82" s="79"/>
      <c r="H82" s="53" t="s">
        <v>449</v>
      </c>
      <c r="I82" s="88">
        <v>12724</v>
      </c>
    </row>
    <row r="83" spans="3:9" ht="15.95" customHeight="1" thickBot="1">
      <c r="C83" s="25" t="s">
        <v>47</v>
      </c>
      <c r="D83" s="19"/>
      <c r="E83" s="20"/>
      <c r="F83" s="77"/>
      <c r="G83" s="77"/>
      <c r="H83" s="61"/>
      <c r="I83" s="57">
        <f>SUM(I70:I82)</f>
        <v>324585</v>
      </c>
    </row>
    <row r="84" spans="3:9" ht="15.95" customHeight="1">
      <c r="C84" s="103" t="s">
        <v>86</v>
      </c>
      <c r="D84" s="21"/>
      <c r="E84" s="22"/>
      <c r="F84" s="78" t="s">
        <v>259</v>
      </c>
      <c r="G84" s="78"/>
      <c r="H84" s="65" t="s">
        <v>251</v>
      </c>
      <c r="I84" s="91">
        <v>1822</v>
      </c>
    </row>
    <row r="85" spans="3:9" ht="15.95" customHeight="1">
      <c r="C85" s="103"/>
      <c r="D85" s="21"/>
      <c r="E85" s="22"/>
      <c r="F85" s="78" t="s">
        <v>322</v>
      </c>
      <c r="G85" s="78"/>
      <c r="H85" s="65" t="s">
        <v>311</v>
      </c>
      <c r="I85" s="91">
        <v>1343</v>
      </c>
    </row>
    <row r="86" spans="3:9" ht="15.95" customHeight="1">
      <c r="C86" s="103"/>
      <c r="D86" s="21"/>
      <c r="E86" s="22"/>
      <c r="F86" s="78" t="s">
        <v>331</v>
      </c>
      <c r="G86" s="78"/>
      <c r="H86" s="65" t="s">
        <v>311</v>
      </c>
      <c r="I86" s="91">
        <v>193</v>
      </c>
    </row>
    <row r="87" spans="3:9" ht="15.95" customHeight="1">
      <c r="C87" s="103"/>
      <c r="D87" s="21"/>
      <c r="E87" s="22"/>
      <c r="F87" s="78" t="s">
        <v>320</v>
      </c>
      <c r="G87" s="78"/>
      <c r="H87" s="65" t="s">
        <v>343</v>
      </c>
      <c r="I87" s="91">
        <v>3382</v>
      </c>
    </row>
    <row r="88" spans="3:9" ht="15.95" customHeight="1">
      <c r="C88" s="103"/>
      <c r="D88" s="21"/>
      <c r="E88" s="22"/>
      <c r="F88" s="78" t="s">
        <v>224</v>
      </c>
      <c r="G88" s="78"/>
      <c r="H88" s="65" t="s">
        <v>343</v>
      </c>
      <c r="I88" s="91">
        <v>17425</v>
      </c>
    </row>
    <row r="89" spans="3:9" ht="15.95" customHeight="1">
      <c r="C89" s="103"/>
      <c r="D89" s="21"/>
      <c r="E89" s="22"/>
      <c r="F89" s="78" t="s">
        <v>383</v>
      </c>
      <c r="G89" s="78"/>
      <c r="H89" s="65" t="s">
        <v>366</v>
      </c>
      <c r="I89" s="91">
        <v>2207</v>
      </c>
    </row>
    <row r="90" spans="3:9" ht="15.95" customHeight="1">
      <c r="C90" s="103"/>
      <c r="D90" s="21"/>
      <c r="E90" s="22"/>
      <c r="F90" s="78" t="s">
        <v>394</v>
      </c>
      <c r="G90" s="78"/>
      <c r="H90" s="65" t="s">
        <v>366</v>
      </c>
      <c r="I90" s="91">
        <v>23638</v>
      </c>
    </row>
    <row r="91" spans="3:9" ht="15.95" customHeight="1">
      <c r="C91" s="103"/>
      <c r="D91" s="21"/>
      <c r="E91" s="22"/>
      <c r="F91" s="78" t="s">
        <v>410</v>
      </c>
      <c r="G91" s="78"/>
      <c r="H91" s="65" t="s">
        <v>396</v>
      </c>
      <c r="I91" s="91">
        <v>33001</v>
      </c>
    </row>
    <row r="92" spans="3:9" ht="15.95" customHeight="1">
      <c r="C92" s="152"/>
      <c r="D92" s="21"/>
      <c r="E92" s="22"/>
      <c r="F92" s="78" t="s">
        <v>454</v>
      </c>
      <c r="G92" s="78"/>
      <c r="H92" s="65" t="s">
        <v>449</v>
      </c>
      <c r="I92" s="91">
        <v>8886</v>
      </c>
    </row>
    <row r="93" spans="3:9" ht="15.95" customHeight="1">
      <c r="C93" s="103"/>
      <c r="D93" s="21"/>
      <c r="E93" s="22"/>
      <c r="F93" s="78" t="s">
        <v>467</v>
      </c>
      <c r="G93" s="78"/>
      <c r="H93" s="65" t="s">
        <v>449</v>
      </c>
      <c r="I93" s="91">
        <v>120445</v>
      </c>
    </row>
    <row r="94" spans="3:9" ht="15.95" customHeight="1" thickBot="1">
      <c r="C94" s="103"/>
      <c r="D94" s="8"/>
      <c r="E94" s="6"/>
      <c r="F94" s="79" t="s">
        <v>470</v>
      </c>
      <c r="G94" s="79"/>
      <c r="H94" s="53" t="s">
        <v>449</v>
      </c>
      <c r="I94" s="88">
        <v>7227</v>
      </c>
    </row>
    <row r="95" spans="3:9" ht="15.95" customHeight="1" thickBot="1">
      <c r="C95" s="25" t="s">
        <v>47</v>
      </c>
      <c r="D95" s="19"/>
      <c r="E95" s="20"/>
      <c r="F95" s="77"/>
      <c r="G95" s="77"/>
      <c r="H95" s="61"/>
      <c r="I95" s="57">
        <f>SUM(I84:I94)</f>
        <v>219569</v>
      </c>
    </row>
    <row r="96" spans="3:9" ht="15.95" customHeight="1">
      <c r="C96" s="102" t="s">
        <v>87</v>
      </c>
      <c r="D96" s="21"/>
      <c r="E96" s="22"/>
      <c r="F96" s="78" t="s">
        <v>222</v>
      </c>
      <c r="G96" s="78"/>
      <c r="H96" s="65" t="s">
        <v>216</v>
      </c>
      <c r="I96" s="91">
        <v>4293</v>
      </c>
    </row>
    <row r="97" spans="3:9" ht="15.95" customHeight="1" thickBot="1">
      <c r="C97" s="103" t="s">
        <v>223</v>
      </c>
      <c r="D97" s="40"/>
      <c r="E97" s="41"/>
      <c r="F97" s="78" t="s">
        <v>256</v>
      </c>
      <c r="G97" s="78"/>
      <c r="H97" s="65" t="s">
        <v>251</v>
      </c>
      <c r="I97" s="91">
        <v>58125</v>
      </c>
    </row>
    <row r="98" spans="3:9" ht="15.95" customHeight="1" thickBot="1">
      <c r="C98" s="25" t="s">
        <v>47</v>
      </c>
      <c r="D98" s="19"/>
      <c r="E98" s="20"/>
      <c r="F98" s="77"/>
      <c r="G98" s="77"/>
      <c r="H98" s="61"/>
      <c r="I98" s="57">
        <f>SUM(I96:I97)</f>
        <v>62418</v>
      </c>
    </row>
    <row r="99" spans="3:9" ht="15.95" customHeight="1">
      <c r="C99" s="48" t="s">
        <v>8</v>
      </c>
      <c r="D99" s="14" t="s">
        <v>55</v>
      </c>
      <c r="E99" s="15">
        <v>100</v>
      </c>
      <c r="F99" s="78" t="s">
        <v>187</v>
      </c>
      <c r="G99" s="78"/>
      <c r="H99" s="65" t="s">
        <v>188</v>
      </c>
      <c r="I99" s="91">
        <v>5016</v>
      </c>
    </row>
    <row r="100" spans="3:9" ht="15.75" customHeight="1">
      <c r="C100" s="49"/>
      <c r="D100" s="2"/>
      <c r="E100" s="5"/>
      <c r="F100" s="79" t="s">
        <v>205</v>
      </c>
      <c r="G100" s="79"/>
      <c r="H100" s="53" t="s">
        <v>188</v>
      </c>
      <c r="I100" s="88">
        <v>1072</v>
      </c>
    </row>
    <row r="101" spans="3:9" ht="15.75" customHeight="1">
      <c r="C101" s="49"/>
      <c r="D101" s="2"/>
      <c r="E101" s="5"/>
      <c r="F101" s="79" t="s">
        <v>287</v>
      </c>
      <c r="G101" s="79"/>
      <c r="H101" s="53" t="s">
        <v>279</v>
      </c>
      <c r="I101" s="88">
        <v>1169</v>
      </c>
    </row>
    <row r="102" spans="3:9" ht="15.75" customHeight="1">
      <c r="C102" s="49"/>
      <c r="D102" s="2"/>
      <c r="E102" s="5"/>
      <c r="F102" s="79" t="s">
        <v>446</v>
      </c>
      <c r="G102" s="79"/>
      <c r="H102" s="53" t="s">
        <v>419</v>
      </c>
      <c r="I102" s="88">
        <v>3000</v>
      </c>
    </row>
    <row r="103" spans="3:9" ht="32.25" customHeight="1">
      <c r="C103" s="49"/>
      <c r="D103" s="2"/>
      <c r="E103" s="5"/>
      <c r="F103" s="79" t="s">
        <v>452</v>
      </c>
      <c r="G103" s="79"/>
      <c r="H103" s="53" t="s">
        <v>449</v>
      </c>
      <c r="I103" s="88">
        <v>14030</v>
      </c>
    </row>
    <row r="104" spans="3:9" ht="18.75" customHeight="1" thickBot="1">
      <c r="C104" s="49"/>
      <c r="D104" s="2"/>
      <c r="E104" s="5"/>
      <c r="F104" s="79" t="s">
        <v>461</v>
      </c>
      <c r="G104" s="79"/>
      <c r="H104" s="53" t="s">
        <v>449</v>
      </c>
      <c r="I104" s="88">
        <v>818</v>
      </c>
    </row>
    <row r="105" spans="3:9" ht="15.95" customHeight="1" thickBot="1">
      <c r="C105" s="16" t="s">
        <v>45</v>
      </c>
      <c r="D105" s="19"/>
      <c r="E105" s="20">
        <v>100</v>
      </c>
      <c r="F105" s="77"/>
      <c r="G105" s="77"/>
      <c r="H105" s="62"/>
      <c r="I105" s="57">
        <f>SUM(I99:I104)</f>
        <v>25105</v>
      </c>
    </row>
    <row r="106" spans="3:9" ht="30" customHeight="1">
      <c r="C106" s="48" t="s">
        <v>9</v>
      </c>
      <c r="D106" s="2" t="s">
        <v>56</v>
      </c>
      <c r="E106" s="5">
        <v>220</v>
      </c>
      <c r="F106" s="79" t="s">
        <v>210</v>
      </c>
      <c r="G106" s="79"/>
      <c r="H106" s="53" t="s">
        <v>188</v>
      </c>
      <c r="I106" s="86">
        <v>3121</v>
      </c>
    </row>
    <row r="107" spans="3:9" ht="15.75" customHeight="1">
      <c r="C107" s="49"/>
      <c r="D107" s="2"/>
      <c r="E107" s="5"/>
      <c r="F107" s="79" t="s">
        <v>287</v>
      </c>
      <c r="G107" s="79"/>
      <c r="H107" s="53" t="s">
        <v>279</v>
      </c>
      <c r="I107" s="86">
        <v>2595</v>
      </c>
    </row>
    <row r="108" spans="3:9" ht="15.75" customHeight="1">
      <c r="C108" s="49"/>
      <c r="D108" s="2"/>
      <c r="E108" s="5"/>
      <c r="F108" s="79" t="s">
        <v>267</v>
      </c>
      <c r="G108" s="79"/>
      <c r="H108" s="53" t="s">
        <v>279</v>
      </c>
      <c r="I108" s="86">
        <v>2357</v>
      </c>
    </row>
    <row r="109" spans="3:9" ht="15.75" customHeight="1">
      <c r="C109" s="49"/>
      <c r="D109" s="2"/>
      <c r="E109" s="5"/>
      <c r="F109" s="79" t="s">
        <v>203</v>
      </c>
      <c r="G109" s="79"/>
      <c r="H109" s="53" t="s">
        <v>343</v>
      </c>
      <c r="I109" s="86">
        <v>26243</v>
      </c>
    </row>
    <row r="110" spans="3:9" ht="15.75" customHeight="1">
      <c r="C110" s="49"/>
      <c r="D110" s="2"/>
      <c r="E110" s="5"/>
      <c r="F110" s="79" t="s">
        <v>411</v>
      </c>
      <c r="G110" s="79"/>
      <c r="H110" s="53" t="s">
        <v>396</v>
      </c>
      <c r="I110" s="86">
        <v>53071</v>
      </c>
    </row>
    <row r="111" spans="3:9" ht="15.75" customHeight="1" thickBot="1">
      <c r="C111" s="49"/>
      <c r="D111" s="2"/>
      <c r="E111" s="5"/>
      <c r="F111" s="79" t="s">
        <v>446</v>
      </c>
      <c r="G111" s="79"/>
      <c r="H111" s="53" t="s">
        <v>419</v>
      </c>
      <c r="I111" s="86">
        <v>4000</v>
      </c>
    </row>
    <row r="112" spans="3:9" ht="15.95" customHeight="1" thickBot="1">
      <c r="C112" s="16" t="s">
        <v>45</v>
      </c>
      <c r="D112" s="19"/>
      <c r="E112" s="20">
        <v>220</v>
      </c>
      <c r="F112" s="77"/>
      <c r="G112" s="77"/>
      <c r="H112" s="62"/>
      <c r="I112" s="57">
        <f>SUM(I106:I111)</f>
        <v>91387</v>
      </c>
    </row>
    <row r="113" spans="3:9" ht="15.95" customHeight="1">
      <c r="C113" s="48" t="s">
        <v>10</v>
      </c>
      <c r="D113" s="2" t="s">
        <v>57</v>
      </c>
      <c r="E113" s="5">
        <v>140</v>
      </c>
      <c r="F113" s="79" t="s">
        <v>178</v>
      </c>
      <c r="G113" s="79"/>
      <c r="H113" s="53" t="s">
        <v>166</v>
      </c>
      <c r="I113" s="88">
        <v>68468</v>
      </c>
    </row>
    <row r="114" spans="3:9" ht="15.95" customHeight="1">
      <c r="C114" s="49"/>
      <c r="D114" s="2"/>
      <c r="E114" s="5"/>
      <c r="F114" s="79" t="s">
        <v>202</v>
      </c>
      <c r="G114" s="76"/>
      <c r="H114" s="53" t="s">
        <v>188</v>
      </c>
      <c r="I114" s="88">
        <v>80799</v>
      </c>
    </row>
    <row r="115" spans="3:9" ht="15.95" customHeight="1">
      <c r="C115" s="49"/>
      <c r="D115" s="2"/>
      <c r="E115" s="5"/>
      <c r="F115" s="79" t="s">
        <v>204</v>
      </c>
      <c r="G115" s="76"/>
      <c r="H115" s="53" t="s">
        <v>188</v>
      </c>
      <c r="I115" s="88">
        <v>2167</v>
      </c>
    </row>
    <row r="116" spans="3:9" ht="15.95" customHeight="1">
      <c r="C116" s="49"/>
      <c r="D116" s="2"/>
      <c r="E116" s="5"/>
      <c r="F116" s="79" t="s">
        <v>286</v>
      </c>
      <c r="G116" s="76"/>
      <c r="H116" s="53" t="s">
        <v>279</v>
      </c>
      <c r="I116" s="88">
        <v>15094</v>
      </c>
    </row>
    <row r="117" spans="3:9" ht="15.95" customHeight="1">
      <c r="C117" s="49"/>
      <c r="D117" s="2"/>
      <c r="E117" s="5"/>
      <c r="F117" s="79" t="s">
        <v>287</v>
      </c>
      <c r="G117" s="76"/>
      <c r="H117" s="53" t="s">
        <v>279</v>
      </c>
      <c r="I117" s="88">
        <v>2570</v>
      </c>
    </row>
    <row r="118" spans="3:9" ht="15.95" customHeight="1">
      <c r="C118" s="49"/>
      <c r="D118" s="2"/>
      <c r="E118" s="5"/>
      <c r="F118" s="79" t="s">
        <v>392</v>
      </c>
      <c r="G118" s="76"/>
      <c r="H118" s="53" t="s">
        <v>366</v>
      </c>
      <c r="I118" s="88">
        <v>569</v>
      </c>
    </row>
    <row r="119" spans="3:9" ht="15.95" customHeight="1">
      <c r="C119" s="49"/>
      <c r="D119" s="2"/>
      <c r="E119" s="5"/>
      <c r="F119" s="79" t="s">
        <v>423</v>
      </c>
      <c r="G119" s="76"/>
      <c r="H119" s="53" t="s">
        <v>419</v>
      </c>
      <c r="I119" s="88">
        <v>12158</v>
      </c>
    </row>
    <row r="120" spans="3:9" ht="15.95" customHeight="1">
      <c r="C120" s="49"/>
      <c r="D120" s="2"/>
      <c r="E120" s="5"/>
      <c r="F120" s="79" t="s">
        <v>431</v>
      </c>
      <c r="G120" s="76"/>
      <c r="H120" s="53" t="s">
        <v>419</v>
      </c>
      <c r="I120" s="88">
        <v>128420</v>
      </c>
    </row>
    <row r="121" spans="3:9" ht="15.95" customHeight="1">
      <c r="C121" s="49"/>
      <c r="D121" s="2"/>
      <c r="E121" s="5"/>
      <c r="F121" s="79" t="s">
        <v>446</v>
      </c>
      <c r="G121" s="76"/>
      <c r="H121" s="53" t="s">
        <v>419</v>
      </c>
      <c r="I121" s="88">
        <v>4000</v>
      </c>
    </row>
    <row r="122" spans="3:9" ht="15.95" customHeight="1" thickBot="1">
      <c r="C122" s="49"/>
      <c r="D122" s="2"/>
      <c r="E122" s="5"/>
      <c r="F122" s="79"/>
      <c r="G122" s="76"/>
      <c r="H122" s="53"/>
      <c r="I122" s="88"/>
    </row>
    <row r="123" spans="3:9" ht="15.95" customHeight="1" thickBot="1">
      <c r="C123" s="16" t="s">
        <v>45</v>
      </c>
      <c r="D123" s="19"/>
      <c r="E123" s="20">
        <v>140</v>
      </c>
      <c r="F123" s="77"/>
      <c r="G123" s="77"/>
      <c r="H123" s="62"/>
      <c r="I123" s="57">
        <f>SUM(I113:I122)</f>
        <v>314245</v>
      </c>
    </row>
    <row r="124" spans="3:9" ht="15.95" customHeight="1">
      <c r="C124" s="48" t="s">
        <v>48</v>
      </c>
      <c r="D124" s="2" t="s">
        <v>58</v>
      </c>
      <c r="E124" s="5">
        <v>195</v>
      </c>
      <c r="F124" s="153"/>
      <c r="G124" s="154"/>
      <c r="H124" s="155"/>
      <c r="I124" s="156"/>
    </row>
    <row r="125" spans="3:9" ht="14.25" customHeight="1">
      <c r="C125" s="49"/>
      <c r="D125" s="2"/>
      <c r="E125" s="5"/>
      <c r="F125" s="9" t="s">
        <v>171</v>
      </c>
      <c r="G125" s="79"/>
      <c r="H125" s="124" t="s">
        <v>166</v>
      </c>
      <c r="I125" s="86">
        <v>6448</v>
      </c>
    </row>
    <row r="126" spans="3:9" ht="30" customHeight="1">
      <c r="C126" s="49"/>
      <c r="D126" s="2"/>
      <c r="E126" s="5"/>
      <c r="F126" s="9" t="s">
        <v>217</v>
      </c>
      <c r="G126" s="79"/>
      <c r="H126" s="124" t="s">
        <v>216</v>
      </c>
      <c r="I126" s="86">
        <v>10726</v>
      </c>
    </row>
    <row r="127" spans="3:9" ht="14.25" customHeight="1">
      <c r="C127" s="49"/>
      <c r="D127" s="2"/>
      <c r="E127" s="5"/>
      <c r="F127" s="9" t="s">
        <v>232</v>
      </c>
      <c r="G127" s="79"/>
      <c r="H127" s="124" t="s">
        <v>216</v>
      </c>
      <c r="I127" s="86">
        <v>849</v>
      </c>
    </row>
    <row r="128" spans="3:9" ht="14.25" customHeight="1">
      <c r="C128" s="49"/>
      <c r="D128" s="2"/>
      <c r="E128" s="5"/>
      <c r="F128" s="9" t="s">
        <v>273</v>
      </c>
      <c r="G128" s="79"/>
      <c r="H128" s="124" t="s">
        <v>251</v>
      </c>
      <c r="I128" s="86">
        <v>64423</v>
      </c>
    </row>
    <row r="129" spans="3:11" ht="14.25" customHeight="1">
      <c r="C129" s="49"/>
      <c r="D129" s="2"/>
      <c r="E129" s="5"/>
      <c r="F129" s="9" t="s">
        <v>334</v>
      </c>
      <c r="G129" s="79"/>
      <c r="H129" s="124" t="s">
        <v>311</v>
      </c>
      <c r="I129" s="86">
        <v>86596</v>
      </c>
    </row>
    <row r="130" spans="3:11" ht="14.25" customHeight="1">
      <c r="C130" s="49"/>
      <c r="D130" s="2"/>
      <c r="E130" s="5"/>
      <c r="F130" s="79" t="s">
        <v>320</v>
      </c>
      <c r="G130" s="79"/>
      <c r="H130" s="124" t="s">
        <v>343</v>
      </c>
      <c r="I130" s="86">
        <v>61963</v>
      </c>
    </row>
    <row r="131" spans="3:11" ht="14.25" customHeight="1" thickBot="1">
      <c r="C131" s="49"/>
      <c r="D131" s="2"/>
      <c r="E131" s="5"/>
      <c r="F131" s="79" t="s">
        <v>460</v>
      </c>
      <c r="G131" s="79"/>
      <c r="H131" s="124" t="s">
        <v>449</v>
      </c>
      <c r="I131" s="86">
        <v>121177</v>
      </c>
    </row>
    <row r="132" spans="3:11" ht="15.95" customHeight="1" thickBot="1">
      <c r="C132" s="16" t="s">
        <v>45</v>
      </c>
      <c r="D132" s="19"/>
      <c r="E132" s="20">
        <v>297</v>
      </c>
      <c r="F132" s="77"/>
      <c r="G132" s="77"/>
      <c r="H132" s="62"/>
      <c r="I132" s="57">
        <f>SUM(I124:I131)</f>
        <v>352182</v>
      </c>
    </row>
    <row r="133" spans="3:11" ht="15.95" customHeight="1">
      <c r="C133" s="49" t="s">
        <v>88</v>
      </c>
      <c r="D133" s="8"/>
      <c r="E133" s="6"/>
      <c r="F133" s="81" t="s">
        <v>288</v>
      </c>
      <c r="G133" s="81"/>
      <c r="H133" s="66" t="s">
        <v>279</v>
      </c>
      <c r="I133" s="94">
        <v>2456</v>
      </c>
    </row>
    <row r="134" spans="3:11" ht="32.25" customHeight="1" thickBot="1">
      <c r="C134" s="49"/>
      <c r="D134" s="40"/>
      <c r="E134" s="41"/>
      <c r="F134" s="83" t="s">
        <v>372</v>
      </c>
      <c r="G134" s="83"/>
      <c r="H134" s="67" t="s">
        <v>366</v>
      </c>
      <c r="I134" s="144">
        <v>13010</v>
      </c>
    </row>
    <row r="135" spans="3:11" ht="15.95" customHeight="1" thickBot="1">
      <c r="C135" s="16" t="s">
        <v>47</v>
      </c>
      <c r="D135" s="19"/>
      <c r="E135" s="20"/>
      <c r="F135" s="77"/>
      <c r="G135" s="77"/>
      <c r="H135" s="62"/>
      <c r="I135" s="137">
        <f>SUM(I133:I134)</f>
        <v>15466</v>
      </c>
      <c r="J135" s="117"/>
      <c r="K135" s="117"/>
    </row>
    <row r="136" spans="3:11" ht="15.95" customHeight="1">
      <c r="C136" s="48" t="s">
        <v>89</v>
      </c>
      <c r="D136" s="40"/>
      <c r="E136" s="41"/>
      <c r="F136" s="79" t="s">
        <v>155</v>
      </c>
      <c r="G136" s="79"/>
      <c r="H136" s="53" t="s">
        <v>141</v>
      </c>
      <c r="I136" s="86">
        <v>29679</v>
      </c>
      <c r="J136" s="117"/>
      <c r="K136" s="117"/>
    </row>
    <row r="137" spans="3:11" ht="15.95" customHeight="1">
      <c r="D137" s="8"/>
      <c r="E137" s="6"/>
      <c r="F137" s="78" t="s">
        <v>201</v>
      </c>
      <c r="G137" s="78"/>
      <c r="H137" s="65" t="s">
        <v>188</v>
      </c>
      <c r="I137" s="91">
        <v>3414</v>
      </c>
    </row>
    <row r="138" spans="3:11" ht="15.95" customHeight="1">
      <c r="C138" s="49"/>
      <c r="D138" s="40"/>
      <c r="E138" s="41"/>
      <c r="F138" s="79" t="s">
        <v>231</v>
      </c>
      <c r="G138" s="79"/>
      <c r="H138" s="53" t="s">
        <v>216</v>
      </c>
      <c r="I138" s="88">
        <v>789</v>
      </c>
    </row>
    <row r="139" spans="3:11" ht="15.95" customHeight="1">
      <c r="C139" s="49"/>
      <c r="D139" s="40"/>
      <c r="E139" s="41"/>
      <c r="F139" s="79" t="s">
        <v>346</v>
      </c>
      <c r="G139" s="79"/>
      <c r="H139" s="53" t="s">
        <v>343</v>
      </c>
      <c r="I139" s="88">
        <v>17425</v>
      </c>
    </row>
    <row r="140" spans="3:11" ht="15.95" customHeight="1" thickBot="1">
      <c r="C140" s="49"/>
      <c r="D140" s="40"/>
      <c r="E140" s="41"/>
      <c r="F140" s="76" t="s">
        <v>358</v>
      </c>
      <c r="G140" s="76"/>
      <c r="H140" s="59" t="s">
        <v>343</v>
      </c>
      <c r="I140" s="89">
        <v>16613</v>
      </c>
    </row>
    <row r="141" spans="3:11" ht="15.95" customHeight="1" thickBot="1">
      <c r="C141" s="16" t="s">
        <v>47</v>
      </c>
      <c r="D141" s="19"/>
      <c r="E141" s="20"/>
      <c r="F141" s="77"/>
      <c r="G141" s="77"/>
      <c r="H141" s="62"/>
      <c r="I141" s="57">
        <f>SUM(I136:I140)</f>
        <v>67920</v>
      </c>
    </row>
    <row r="142" spans="3:11" ht="15.95" customHeight="1" thickBot="1">
      <c r="C142" s="43" t="s">
        <v>90</v>
      </c>
      <c r="D142" s="21"/>
      <c r="E142" s="22"/>
      <c r="F142" s="78" t="s">
        <v>352</v>
      </c>
      <c r="G142" s="78"/>
      <c r="H142" s="65" t="s">
        <v>343</v>
      </c>
      <c r="I142" s="91">
        <v>10013</v>
      </c>
    </row>
    <row r="143" spans="3:11" ht="15.95" customHeight="1" thickBot="1">
      <c r="C143" s="16" t="s">
        <v>47</v>
      </c>
      <c r="D143" s="19"/>
      <c r="E143" s="20"/>
      <c r="F143" s="77"/>
      <c r="G143" s="77"/>
      <c r="H143" s="62"/>
      <c r="I143" s="57">
        <f>SUM(I142:I142)</f>
        <v>10013</v>
      </c>
    </row>
    <row r="144" spans="3:11" ht="15.95" customHeight="1" thickBot="1">
      <c r="C144" s="49" t="s">
        <v>91</v>
      </c>
      <c r="D144" s="21"/>
      <c r="E144" s="22"/>
      <c r="F144" s="78" t="s">
        <v>215</v>
      </c>
      <c r="G144" s="80"/>
      <c r="H144" s="65" t="s">
        <v>366</v>
      </c>
      <c r="I144" s="91">
        <v>39551</v>
      </c>
    </row>
    <row r="145" spans="3:9" ht="15.95" customHeight="1" thickBot="1">
      <c r="C145" s="118"/>
      <c r="D145" s="19"/>
      <c r="E145" s="20"/>
      <c r="F145" s="119"/>
      <c r="G145" s="119"/>
      <c r="H145" s="64"/>
      <c r="I145" s="57">
        <f>SUM(I144:I144)</f>
        <v>39551</v>
      </c>
    </row>
    <row r="146" spans="3:9" ht="15.95" customHeight="1">
      <c r="C146" s="49" t="s">
        <v>11</v>
      </c>
      <c r="D146" s="14" t="s">
        <v>59</v>
      </c>
      <c r="E146" s="15">
        <v>195</v>
      </c>
      <c r="F146" s="78" t="s">
        <v>307</v>
      </c>
      <c r="G146" s="78"/>
      <c r="H146" s="65" t="s">
        <v>279</v>
      </c>
      <c r="I146" s="90">
        <v>25000</v>
      </c>
    </row>
    <row r="147" spans="3:9" ht="15.95" customHeight="1">
      <c r="C147" s="49"/>
      <c r="D147" s="12"/>
      <c r="E147" s="13"/>
      <c r="F147" s="76" t="s">
        <v>267</v>
      </c>
      <c r="G147" s="76"/>
      <c r="H147" s="59" t="s">
        <v>366</v>
      </c>
      <c r="I147" s="87">
        <v>12661</v>
      </c>
    </row>
    <row r="148" spans="3:9" ht="15.95" customHeight="1">
      <c r="C148" s="49"/>
      <c r="D148" s="12"/>
      <c r="E148" s="13"/>
      <c r="F148" s="76" t="s">
        <v>415</v>
      </c>
      <c r="G148" s="76"/>
      <c r="H148" s="59" t="s">
        <v>396</v>
      </c>
      <c r="I148" s="87">
        <v>25000</v>
      </c>
    </row>
    <row r="149" spans="3:9" ht="15.95" customHeight="1" thickBot="1">
      <c r="C149" s="49"/>
      <c r="D149" s="12"/>
      <c r="E149" s="13"/>
      <c r="F149" s="76" t="s">
        <v>437</v>
      </c>
      <c r="G149" s="76"/>
      <c r="H149" s="59" t="s">
        <v>419</v>
      </c>
      <c r="I149" s="87">
        <v>3000</v>
      </c>
    </row>
    <row r="150" spans="3:9" ht="15.95" customHeight="1" thickBot="1">
      <c r="C150" s="16" t="s">
        <v>45</v>
      </c>
      <c r="D150" s="19"/>
      <c r="E150" s="20">
        <v>365</v>
      </c>
      <c r="F150" s="74"/>
      <c r="G150" s="74"/>
      <c r="H150" s="62"/>
      <c r="I150" s="57">
        <f>SUM(I146:I149)</f>
        <v>65661</v>
      </c>
    </row>
    <row r="151" spans="3:9" ht="15.95" customHeight="1" thickBot="1">
      <c r="C151" s="49"/>
      <c r="D151" s="19"/>
      <c r="E151" s="20"/>
      <c r="F151" s="81" t="s">
        <v>167</v>
      </c>
      <c r="G151" s="81"/>
      <c r="H151" s="66" t="s">
        <v>166</v>
      </c>
      <c r="I151" s="92">
        <v>5372</v>
      </c>
    </row>
    <row r="152" spans="3:9" ht="15.95" customHeight="1" thickBot="1">
      <c r="C152" s="49" t="s">
        <v>143</v>
      </c>
      <c r="D152" s="19"/>
      <c r="E152" s="20"/>
      <c r="F152" s="79" t="s">
        <v>252</v>
      </c>
      <c r="G152" s="79"/>
      <c r="H152" s="53" t="s">
        <v>251</v>
      </c>
      <c r="I152" s="88">
        <v>33773</v>
      </c>
    </row>
    <row r="153" spans="3:9" ht="15.95" customHeight="1" thickBot="1">
      <c r="C153" s="49"/>
      <c r="D153" s="19"/>
      <c r="E153" s="20"/>
      <c r="F153" s="79" t="s">
        <v>314</v>
      </c>
      <c r="G153" s="79"/>
      <c r="H153" s="53" t="s">
        <v>311</v>
      </c>
      <c r="I153" s="88">
        <v>39375</v>
      </c>
    </row>
    <row r="154" spans="3:9" ht="15.95" customHeight="1" thickBot="1">
      <c r="C154" s="16" t="s">
        <v>45</v>
      </c>
      <c r="D154" s="19"/>
      <c r="E154" s="20">
        <v>365</v>
      </c>
      <c r="F154" s="74"/>
      <c r="G154" s="74"/>
      <c r="H154" s="62"/>
      <c r="I154" s="57">
        <f>SUM(I151:I153)</f>
        <v>78520</v>
      </c>
    </row>
    <row r="155" spans="3:9" ht="21" customHeight="1">
      <c r="C155" s="106"/>
      <c r="D155" s="14"/>
      <c r="E155" s="15"/>
      <c r="F155" s="81" t="s">
        <v>374</v>
      </c>
      <c r="G155" s="78"/>
      <c r="H155" s="65" t="s">
        <v>366</v>
      </c>
      <c r="I155" s="90">
        <v>204750</v>
      </c>
    </row>
    <row r="156" spans="3:9" ht="15.95" customHeight="1" thickBot="1">
      <c r="C156" s="49" t="s">
        <v>12</v>
      </c>
      <c r="D156" s="2" t="s">
        <v>60</v>
      </c>
      <c r="E156" s="5">
        <v>110</v>
      </c>
      <c r="F156" s="78" t="s">
        <v>469</v>
      </c>
      <c r="G156" s="78"/>
      <c r="H156" s="65" t="s">
        <v>449</v>
      </c>
      <c r="I156" s="86">
        <v>4064</v>
      </c>
    </row>
    <row r="157" spans="3:9" ht="15.95" customHeight="1" thickBot="1">
      <c r="C157" s="16" t="s">
        <v>45</v>
      </c>
      <c r="D157" s="17"/>
      <c r="E157" s="18">
        <v>385</v>
      </c>
      <c r="F157" s="74"/>
      <c r="G157" s="74"/>
      <c r="H157" s="64"/>
      <c r="I157" s="57">
        <f>SUM(I155:I156)</f>
        <v>208814</v>
      </c>
    </row>
    <row r="158" spans="3:9" ht="15.95" customHeight="1">
      <c r="C158" s="48" t="s">
        <v>13</v>
      </c>
      <c r="D158" s="2"/>
      <c r="E158" s="5"/>
      <c r="F158" s="81" t="s">
        <v>194</v>
      </c>
      <c r="G158" s="78"/>
      <c r="H158" s="53" t="s">
        <v>251</v>
      </c>
      <c r="I158" s="88">
        <v>40232</v>
      </c>
    </row>
    <row r="159" spans="3:9" ht="15.95" customHeight="1">
      <c r="C159" s="49"/>
      <c r="D159" s="2"/>
      <c r="E159" s="5"/>
      <c r="F159" s="78" t="s">
        <v>341</v>
      </c>
      <c r="G159" s="78"/>
      <c r="H159" s="53" t="s">
        <v>311</v>
      </c>
      <c r="I159" s="86">
        <v>19646</v>
      </c>
    </row>
    <row r="160" spans="3:9" ht="15.95" customHeight="1">
      <c r="C160" s="49"/>
      <c r="D160" s="2"/>
      <c r="E160" s="5"/>
      <c r="F160" s="79" t="s">
        <v>361</v>
      </c>
      <c r="G160" s="79"/>
      <c r="H160" s="53" t="s">
        <v>343</v>
      </c>
      <c r="I160" s="86">
        <v>159390</v>
      </c>
    </row>
    <row r="161" spans="3:9" ht="15.95" customHeight="1">
      <c r="C161" s="49"/>
      <c r="D161" s="2"/>
      <c r="E161" s="5"/>
      <c r="F161" s="79" t="s">
        <v>369</v>
      </c>
      <c r="G161" s="79"/>
      <c r="H161" s="53" t="s">
        <v>366</v>
      </c>
      <c r="I161" s="86">
        <v>11092</v>
      </c>
    </row>
    <row r="162" spans="3:9" ht="15.95" customHeight="1" thickBot="1">
      <c r="C162" s="49"/>
      <c r="D162" s="2"/>
      <c r="E162" s="5"/>
      <c r="F162" s="79" t="s">
        <v>458</v>
      </c>
      <c r="G162" s="79"/>
      <c r="H162" s="53" t="s">
        <v>449</v>
      </c>
      <c r="I162" s="86">
        <v>323</v>
      </c>
    </row>
    <row r="163" spans="3:9" ht="15.95" customHeight="1" thickBot="1">
      <c r="C163" s="16" t="s">
        <v>45</v>
      </c>
      <c r="D163" s="19"/>
      <c r="E163" s="20">
        <v>275</v>
      </c>
      <c r="F163" s="74"/>
      <c r="G163" s="74"/>
      <c r="H163" s="64"/>
      <c r="I163" s="57">
        <f>SUM(I158:I162)</f>
        <v>230683</v>
      </c>
    </row>
    <row r="164" spans="3:9" ht="15.95" customHeight="1">
      <c r="C164" s="157" t="s">
        <v>136</v>
      </c>
      <c r="D164" s="40"/>
      <c r="E164" s="41"/>
      <c r="F164" s="113" t="s">
        <v>290</v>
      </c>
      <c r="G164" s="113"/>
      <c r="H164" s="66" t="s">
        <v>279</v>
      </c>
      <c r="I164" s="92">
        <v>9843</v>
      </c>
    </row>
    <row r="165" spans="3:9" ht="15.95" customHeight="1">
      <c r="C165" s="158"/>
      <c r="D165" s="40"/>
      <c r="E165" s="41"/>
      <c r="F165" s="143" t="s">
        <v>347</v>
      </c>
      <c r="G165" s="143"/>
      <c r="H165" s="65" t="s">
        <v>343</v>
      </c>
      <c r="I165" s="91">
        <v>8499</v>
      </c>
    </row>
    <row r="166" spans="3:9" ht="15.95" customHeight="1" thickBot="1">
      <c r="C166" s="158"/>
      <c r="D166" s="40"/>
      <c r="E166" s="41"/>
      <c r="F166" s="143" t="s">
        <v>145</v>
      </c>
      <c r="G166" s="143"/>
      <c r="H166" s="65" t="s">
        <v>396</v>
      </c>
      <c r="I166" s="91">
        <v>2238</v>
      </c>
    </row>
    <row r="167" spans="3:9" ht="15.95" customHeight="1" thickBot="1">
      <c r="C167" s="16" t="s">
        <v>47</v>
      </c>
      <c r="D167" s="19"/>
      <c r="E167" s="20"/>
      <c r="F167" s="74"/>
      <c r="G167" s="74"/>
      <c r="H167" s="64"/>
      <c r="I167" s="57">
        <f>SUM(I164:I166)</f>
        <v>20580</v>
      </c>
    </row>
    <row r="168" spans="3:9" ht="15.95" customHeight="1">
      <c r="C168" s="48" t="s">
        <v>135</v>
      </c>
      <c r="D168" s="21"/>
      <c r="E168" s="22"/>
      <c r="F168" s="78" t="s">
        <v>291</v>
      </c>
      <c r="G168" s="78"/>
      <c r="H168" s="65" t="s">
        <v>279</v>
      </c>
      <c r="I168" s="91">
        <v>2681</v>
      </c>
    </row>
    <row r="169" spans="3:9" ht="15" customHeight="1">
      <c r="C169" s="105"/>
      <c r="D169" s="8"/>
      <c r="E169" s="6"/>
      <c r="F169" s="78" t="s">
        <v>332</v>
      </c>
      <c r="G169" s="78"/>
      <c r="H169" s="53" t="s">
        <v>311</v>
      </c>
      <c r="I169" s="88">
        <v>623</v>
      </c>
    </row>
    <row r="170" spans="3:9" ht="18" customHeight="1" thickBot="1">
      <c r="C170" s="49"/>
      <c r="D170" s="8"/>
      <c r="E170" s="6"/>
      <c r="F170" s="79" t="s">
        <v>408</v>
      </c>
      <c r="G170" s="79"/>
      <c r="H170" s="53" t="s">
        <v>396</v>
      </c>
      <c r="I170" s="86">
        <v>82935</v>
      </c>
    </row>
    <row r="171" spans="3:9" ht="15.95" customHeight="1" thickBot="1">
      <c r="C171" s="16" t="s">
        <v>47</v>
      </c>
      <c r="D171" s="19"/>
      <c r="E171" s="20"/>
      <c r="F171" s="74"/>
      <c r="G171" s="74"/>
      <c r="H171" s="64"/>
      <c r="I171" s="57">
        <f>SUM(I168:I170)</f>
        <v>86239</v>
      </c>
    </row>
    <row r="172" spans="3:9" ht="15.95" customHeight="1" thickBot="1">
      <c r="C172" s="49" t="s">
        <v>137</v>
      </c>
      <c r="D172" s="21"/>
      <c r="E172" s="22"/>
      <c r="F172" s="81"/>
      <c r="G172" s="78"/>
      <c r="H172" s="65"/>
      <c r="I172" s="91"/>
    </row>
    <row r="173" spans="3:9" ht="15.95" customHeight="1" thickBot="1">
      <c r="C173" s="16" t="s">
        <v>47</v>
      </c>
      <c r="D173" s="19"/>
      <c r="E173" s="20"/>
      <c r="F173" s="77"/>
      <c r="G173" s="77"/>
      <c r="H173" s="64"/>
      <c r="I173" s="57">
        <f>SUM(I172:I172)</f>
        <v>0</v>
      </c>
    </row>
    <row r="174" spans="3:9" ht="15.95" customHeight="1">
      <c r="C174" s="49" t="s">
        <v>144</v>
      </c>
      <c r="D174" s="40"/>
      <c r="E174" s="41"/>
      <c r="F174" s="81" t="s">
        <v>181</v>
      </c>
      <c r="G174" s="82"/>
      <c r="H174" s="66" t="s">
        <v>166</v>
      </c>
      <c r="I174" s="92">
        <v>1888</v>
      </c>
    </row>
    <row r="175" spans="3:9" ht="15.95" customHeight="1">
      <c r="C175" s="49"/>
      <c r="D175" s="40"/>
      <c r="E175" s="41"/>
      <c r="F175" s="79" t="s">
        <v>332</v>
      </c>
      <c r="G175" s="79"/>
      <c r="H175" s="53" t="s">
        <v>311</v>
      </c>
      <c r="I175" s="88">
        <v>2018</v>
      </c>
    </row>
    <row r="176" spans="3:9" ht="15.95" customHeight="1">
      <c r="C176" s="49"/>
      <c r="D176" s="40"/>
      <c r="E176" s="41"/>
      <c r="F176" s="76" t="s">
        <v>325</v>
      </c>
      <c r="G176" s="76"/>
      <c r="H176" s="59" t="s">
        <v>396</v>
      </c>
      <c r="I176" s="89">
        <v>8466</v>
      </c>
    </row>
    <row r="177" spans="3:9" ht="15.95" customHeight="1" thickBot="1">
      <c r="C177" s="49"/>
      <c r="D177" s="40"/>
      <c r="E177" s="41"/>
      <c r="F177" s="76" t="s">
        <v>429</v>
      </c>
      <c r="G177" s="76"/>
      <c r="H177" s="59" t="s">
        <v>419</v>
      </c>
      <c r="I177" s="89">
        <v>88928</v>
      </c>
    </row>
    <row r="178" spans="3:9" ht="15.95" customHeight="1" thickBot="1">
      <c r="C178" s="16" t="s">
        <v>47</v>
      </c>
      <c r="D178" s="19"/>
      <c r="E178" s="20"/>
      <c r="F178" s="77"/>
      <c r="G178" s="77"/>
      <c r="H178" s="64"/>
      <c r="I178" s="57">
        <f>SUM(I174:I177)</f>
        <v>101300</v>
      </c>
    </row>
    <row r="179" spans="3:9" ht="15.95" customHeight="1" thickBot="1">
      <c r="C179" s="48" t="s">
        <v>92</v>
      </c>
      <c r="D179" s="120"/>
      <c r="E179" s="121"/>
      <c r="F179" s="81" t="s">
        <v>428</v>
      </c>
      <c r="G179" s="78"/>
      <c r="H179" s="65" t="s">
        <v>419</v>
      </c>
      <c r="I179" s="92">
        <v>1836</v>
      </c>
    </row>
    <row r="180" spans="3:9" ht="15.95" customHeight="1" thickBot="1">
      <c r="C180" s="16" t="s">
        <v>47</v>
      </c>
      <c r="D180" s="19"/>
      <c r="E180" s="20"/>
      <c r="F180" s="77"/>
      <c r="G180" s="77"/>
      <c r="H180" s="64"/>
      <c r="I180" s="57">
        <f>SUM(I179:I179)</f>
        <v>1836</v>
      </c>
    </row>
    <row r="181" spans="3:9" ht="15.95" customHeight="1" thickBot="1">
      <c r="C181" s="48" t="s">
        <v>93</v>
      </c>
      <c r="D181" s="21"/>
      <c r="E181" s="22"/>
      <c r="F181" s="81" t="s">
        <v>360</v>
      </c>
      <c r="G181" s="78"/>
      <c r="H181" s="65" t="s">
        <v>343</v>
      </c>
      <c r="I181" s="91">
        <v>968</v>
      </c>
    </row>
    <row r="182" spans="3:9" ht="15.95" customHeight="1" thickBot="1">
      <c r="C182" s="16" t="s">
        <v>47</v>
      </c>
      <c r="D182" s="19"/>
      <c r="E182" s="20"/>
      <c r="F182" s="74"/>
      <c r="G182" s="74"/>
      <c r="H182" s="64"/>
      <c r="I182" s="57">
        <f>SUM(I181:I181)</f>
        <v>968</v>
      </c>
    </row>
    <row r="183" spans="3:9" ht="15.95" customHeight="1">
      <c r="C183" s="49" t="s">
        <v>94</v>
      </c>
      <c r="D183" s="21"/>
      <c r="E183" s="22"/>
      <c r="F183" s="81" t="s">
        <v>145</v>
      </c>
      <c r="G183" s="80"/>
      <c r="H183" s="65" t="s">
        <v>141</v>
      </c>
      <c r="I183" s="91">
        <v>1235</v>
      </c>
    </row>
    <row r="184" spans="3:9" ht="15.95" customHeight="1">
      <c r="C184" s="49"/>
      <c r="D184" s="21"/>
      <c r="E184" s="22"/>
      <c r="F184" s="78" t="s">
        <v>380</v>
      </c>
      <c r="G184" s="80"/>
      <c r="H184" s="65" t="s">
        <v>366</v>
      </c>
      <c r="I184" s="91">
        <v>189049</v>
      </c>
    </row>
    <row r="185" spans="3:9" ht="15.95" customHeight="1">
      <c r="C185" s="49"/>
      <c r="D185" s="21"/>
      <c r="E185" s="22"/>
      <c r="F185" s="78" t="s">
        <v>381</v>
      </c>
      <c r="G185" s="80"/>
      <c r="H185" s="65" t="s">
        <v>366</v>
      </c>
      <c r="I185" s="91">
        <v>5149</v>
      </c>
    </row>
    <row r="186" spans="3:9" ht="15.95" customHeight="1">
      <c r="C186" s="49"/>
      <c r="D186" s="21"/>
      <c r="E186" s="22"/>
      <c r="F186" s="78" t="s">
        <v>404</v>
      </c>
      <c r="G186" s="80"/>
      <c r="H186" s="65" t="s">
        <v>396</v>
      </c>
      <c r="I186" s="91">
        <v>8866</v>
      </c>
    </row>
    <row r="187" spans="3:9" ht="15.95" customHeight="1" thickBot="1">
      <c r="C187" s="49"/>
      <c r="D187" s="21"/>
      <c r="E187" s="22"/>
      <c r="F187" s="78" t="s">
        <v>416</v>
      </c>
      <c r="G187" s="80"/>
      <c r="H187" s="65" t="s">
        <v>396</v>
      </c>
      <c r="I187" s="91">
        <v>25000</v>
      </c>
    </row>
    <row r="188" spans="3:9" ht="15.95" customHeight="1" thickBot="1">
      <c r="C188" s="16" t="s">
        <v>47</v>
      </c>
      <c r="D188" s="19"/>
      <c r="E188" s="20"/>
      <c r="F188" s="74"/>
      <c r="G188" s="74"/>
      <c r="H188" s="64"/>
      <c r="I188" s="57">
        <f>SUM(I183:I187)</f>
        <v>229299</v>
      </c>
    </row>
    <row r="189" spans="3:9" ht="15.95" customHeight="1">
      <c r="C189" s="85" t="s">
        <v>95</v>
      </c>
      <c r="D189" s="21"/>
      <c r="E189" s="22"/>
      <c r="F189" s="81" t="s">
        <v>257</v>
      </c>
      <c r="G189" s="81"/>
      <c r="H189" s="66" t="s">
        <v>251</v>
      </c>
      <c r="I189" s="92">
        <v>2669</v>
      </c>
    </row>
    <row r="190" spans="3:9" ht="15.95" customHeight="1">
      <c r="C190" s="93"/>
      <c r="D190" s="40"/>
      <c r="E190" s="41"/>
      <c r="F190" s="78" t="s">
        <v>257</v>
      </c>
      <c r="G190" s="78"/>
      <c r="H190" s="65" t="s">
        <v>343</v>
      </c>
      <c r="I190" s="91">
        <v>2379</v>
      </c>
    </row>
    <row r="191" spans="3:9" ht="15.95" customHeight="1" thickBot="1">
      <c r="C191" s="93"/>
      <c r="D191" s="40"/>
      <c r="E191" s="41"/>
      <c r="F191" s="78" t="s">
        <v>395</v>
      </c>
      <c r="G191" s="78"/>
      <c r="H191" s="65" t="s">
        <v>396</v>
      </c>
      <c r="I191" s="91">
        <v>2353</v>
      </c>
    </row>
    <row r="192" spans="3:9" ht="15.95" customHeight="1" thickBot="1">
      <c r="C192" s="16" t="s">
        <v>47</v>
      </c>
      <c r="D192" s="19"/>
      <c r="E192" s="20"/>
      <c r="F192" s="74"/>
      <c r="G192" s="74"/>
      <c r="H192" s="64"/>
      <c r="I192" s="57">
        <f>SUM(I189:I191)</f>
        <v>7401</v>
      </c>
    </row>
    <row r="193" spans="3:9" ht="15.95" customHeight="1" thickBot="1">
      <c r="C193" s="48" t="s">
        <v>96</v>
      </c>
      <c r="D193" s="8"/>
      <c r="E193" s="6"/>
      <c r="F193" s="78"/>
      <c r="G193" s="78"/>
      <c r="H193" s="53"/>
      <c r="I193" s="88"/>
    </row>
    <row r="194" spans="3:9" ht="15.95" customHeight="1" thickBot="1">
      <c r="C194" s="16" t="s">
        <v>47</v>
      </c>
      <c r="D194" s="19"/>
      <c r="E194" s="20"/>
      <c r="F194" s="74"/>
      <c r="G194" s="74"/>
      <c r="H194" s="64"/>
      <c r="I194" s="57">
        <f>SUM(I193:I193)</f>
        <v>0</v>
      </c>
    </row>
    <row r="195" spans="3:9" ht="18" customHeight="1">
      <c r="C195" s="48" t="s">
        <v>97</v>
      </c>
      <c r="D195" s="8"/>
      <c r="E195" s="6"/>
      <c r="F195" s="37" t="s">
        <v>192</v>
      </c>
      <c r="G195" s="14"/>
      <c r="H195" s="65" t="s">
        <v>188</v>
      </c>
      <c r="I195" s="90">
        <v>4006</v>
      </c>
    </row>
    <row r="196" spans="3:9" ht="15.95" customHeight="1">
      <c r="C196" s="49"/>
      <c r="D196" s="23"/>
      <c r="E196" s="24"/>
      <c r="F196" s="79" t="s">
        <v>256</v>
      </c>
      <c r="G196" s="79"/>
      <c r="H196" s="53" t="s">
        <v>251</v>
      </c>
      <c r="I196" s="88">
        <v>12601</v>
      </c>
    </row>
    <row r="197" spans="3:9" ht="15.95" customHeight="1">
      <c r="C197" s="49"/>
      <c r="D197" s="23"/>
      <c r="E197" s="24"/>
      <c r="F197" s="76" t="s">
        <v>273</v>
      </c>
      <c r="G197" s="76"/>
      <c r="H197" s="59" t="s">
        <v>279</v>
      </c>
      <c r="I197" s="89">
        <v>23872</v>
      </c>
    </row>
    <row r="198" spans="3:9" ht="15.95" customHeight="1">
      <c r="C198" s="49"/>
      <c r="D198" s="23"/>
      <c r="E198" s="24"/>
      <c r="F198" s="76" t="s">
        <v>318</v>
      </c>
      <c r="G198" s="76"/>
      <c r="H198" s="59" t="s">
        <v>311</v>
      </c>
      <c r="I198" s="89">
        <v>13467</v>
      </c>
    </row>
    <row r="199" spans="3:9" ht="15.95" customHeight="1">
      <c r="C199" s="49"/>
      <c r="D199" s="23"/>
      <c r="E199" s="24"/>
      <c r="F199" s="76" t="s">
        <v>273</v>
      </c>
      <c r="G199" s="76"/>
      <c r="H199" s="59" t="s">
        <v>343</v>
      </c>
      <c r="I199" s="89">
        <v>61157</v>
      </c>
    </row>
    <row r="200" spans="3:9" ht="15.95" customHeight="1" thickBot="1">
      <c r="C200" s="49"/>
      <c r="D200" s="23"/>
      <c r="E200" s="24"/>
      <c r="F200" s="76" t="s">
        <v>368</v>
      </c>
      <c r="G200" s="76"/>
      <c r="H200" s="59" t="s">
        <v>366</v>
      </c>
      <c r="I200" s="89">
        <v>10703</v>
      </c>
    </row>
    <row r="201" spans="3:9" ht="15.95" customHeight="1" thickBot="1">
      <c r="C201" s="16" t="s">
        <v>47</v>
      </c>
      <c r="D201" s="19"/>
      <c r="E201" s="20"/>
      <c r="F201" s="74"/>
      <c r="G201" s="74"/>
      <c r="H201" s="64"/>
      <c r="I201" s="57">
        <f>SUM(I195:I200)</f>
        <v>125806</v>
      </c>
    </row>
    <row r="202" spans="3:9" ht="15.95" customHeight="1">
      <c r="C202" s="48" t="s">
        <v>98</v>
      </c>
      <c r="D202" s="40"/>
      <c r="E202" s="41"/>
      <c r="F202" s="78" t="s">
        <v>257</v>
      </c>
      <c r="G202" s="78"/>
      <c r="H202" s="65" t="s">
        <v>251</v>
      </c>
      <c r="I202" s="91">
        <v>2756</v>
      </c>
    </row>
    <row r="203" spans="3:9" ht="15.95" customHeight="1">
      <c r="C203" s="49"/>
      <c r="D203" s="21"/>
      <c r="E203" s="22"/>
      <c r="F203" s="79" t="s">
        <v>257</v>
      </c>
      <c r="G203" s="79"/>
      <c r="H203" s="53" t="s">
        <v>343</v>
      </c>
      <c r="I203" s="88">
        <v>2596</v>
      </c>
    </row>
    <row r="204" spans="3:9" ht="15.95" customHeight="1">
      <c r="C204" s="49"/>
      <c r="D204" s="21"/>
      <c r="E204" s="22"/>
      <c r="F204" s="78" t="s">
        <v>400</v>
      </c>
      <c r="G204" s="78"/>
      <c r="H204" s="53" t="s">
        <v>396</v>
      </c>
      <c r="I204" s="88">
        <v>5847</v>
      </c>
    </row>
    <row r="205" spans="3:9" ht="15.95" customHeight="1" thickBot="1">
      <c r="C205" s="49"/>
      <c r="D205" s="40"/>
      <c r="E205" s="41"/>
      <c r="F205" s="83" t="s">
        <v>66</v>
      </c>
      <c r="G205" s="83"/>
      <c r="H205" s="67" t="s">
        <v>449</v>
      </c>
      <c r="I205" s="122">
        <v>12157</v>
      </c>
    </row>
    <row r="206" spans="3:9" ht="15.95" customHeight="1" thickBot="1">
      <c r="C206" s="16" t="s">
        <v>47</v>
      </c>
      <c r="D206" s="19"/>
      <c r="E206" s="20"/>
      <c r="F206" s="74"/>
      <c r="G206" s="74"/>
      <c r="H206" s="64"/>
      <c r="I206" s="57">
        <f>SUM(I202:I205)</f>
        <v>23356</v>
      </c>
    </row>
    <row r="207" spans="3:9" ht="15.95" customHeight="1">
      <c r="C207" s="149" t="s">
        <v>99</v>
      </c>
      <c r="D207" s="21"/>
      <c r="E207" s="22"/>
      <c r="F207" s="81" t="s">
        <v>211</v>
      </c>
      <c r="G207" s="123"/>
      <c r="H207" s="65" t="s">
        <v>188</v>
      </c>
      <c r="I207" s="91">
        <v>36185</v>
      </c>
    </row>
    <row r="208" spans="3:9" ht="15.95" customHeight="1" thickBot="1">
      <c r="C208" s="49"/>
      <c r="D208" s="21"/>
      <c r="E208" s="22"/>
      <c r="F208" s="78" t="s">
        <v>66</v>
      </c>
      <c r="G208" s="123"/>
      <c r="H208" s="65" t="s">
        <v>449</v>
      </c>
      <c r="I208" s="91">
        <v>11906</v>
      </c>
    </row>
    <row r="209" spans="3:9" ht="15.95" customHeight="1" thickBot="1">
      <c r="C209" s="16" t="s">
        <v>47</v>
      </c>
      <c r="D209" s="38"/>
      <c r="E209" s="39"/>
      <c r="F209" s="74"/>
      <c r="G209" s="74"/>
      <c r="H209" s="64"/>
      <c r="I209" s="57">
        <f>SUM(I207:I208)</f>
        <v>48091</v>
      </c>
    </row>
    <row r="210" spans="3:9" ht="15.95" customHeight="1">
      <c r="C210" s="48"/>
      <c r="D210" s="40"/>
      <c r="E210" s="41"/>
      <c r="F210" s="78" t="s">
        <v>228</v>
      </c>
      <c r="G210" s="78"/>
      <c r="H210" s="65" t="s">
        <v>216</v>
      </c>
      <c r="I210" s="91">
        <v>409</v>
      </c>
    </row>
    <row r="211" spans="3:9" ht="15.95" customHeight="1">
      <c r="C211" s="111" t="s">
        <v>100</v>
      </c>
      <c r="D211" s="40"/>
      <c r="E211" s="41"/>
      <c r="F211" s="79" t="s">
        <v>257</v>
      </c>
      <c r="G211" s="79"/>
      <c r="H211" s="53" t="s">
        <v>251</v>
      </c>
      <c r="I211" s="88">
        <v>2074</v>
      </c>
    </row>
    <row r="212" spans="3:9" ht="15.95" customHeight="1" thickBot="1">
      <c r="C212" s="111"/>
      <c r="D212" s="40"/>
      <c r="E212" s="41"/>
      <c r="F212" s="79" t="s">
        <v>257</v>
      </c>
      <c r="G212" s="79"/>
      <c r="H212" s="53" t="s">
        <v>343</v>
      </c>
      <c r="I212" s="88">
        <v>1669</v>
      </c>
    </row>
    <row r="213" spans="3:9" ht="15.95" customHeight="1" thickBot="1">
      <c r="C213" s="16" t="s">
        <v>47</v>
      </c>
      <c r="D213" s="19"/>
      <c r="E213" s="20"/>
      <c r="F213" s="77"/>
      <c r="G213" s="77"/>
      <c r="H213" s="64"/>
      <c r="I213" s="57">
        <f>SUM(I210:I212)</f>
        <v>4152</v>
      </c>
    </row>
    <row r="214" spans="3:9" ht="16.5" customHeight="1">
      <c r="C214" s="48" t="s">
        <v>101</v>
      </c>
      <c r="D214" s="21"/>
      <c r="E214" s="22"/>
      <c r="F214" s="78" t="s">
        <v>200</v>
      </c>
      <c r="G214" s="78"/>
      <c r="H214" s="53" t="s">
        <v>188</v>
      </c>
      <c r="I214" s="88">
        <v>36222</v>
      </c>
    </row>
    <row r="215" spans="3:9" ht="16.5" customHeight="1">
      <c r="C215" s="49"/>
      <c r="D215" s="40"/>
      <c r="E215" s="41"/>
      <c r="F215" s="83" t="s">
        <v>294</v>
      </c>
      <c r="G215" s="83"/>
      <c r="H215" s="59" t="s">
        <v>279</v>
      </c>
      <c r="I215" s="89">
        <v>21146</v>
      </c>
    </row>
    <row r="216" spans="3:9" ht="16.5" customHeight="1" thickBot="1">
      <c r="C216" s="43"/>
      <c r="D216" s="21"/>
      <c r="E216" s="22"/>
      <c r="F216" s="79" t="s">
        <v>256</v>
      </c>
      <c r="G216" s="79"/>
      <c r="H216" s="53" t="s">
        <v>366</v>
      </c>
      <c r="I216" s="88">
        <v>63003</v>
      </c>
    </row>
    <row r="217" spans="3:9" ht="15.95" customHeight="1" thickBot="1">
      <c r="C217" s="16" t="s">
        <v>47</v>
      </c>
      <c r="D217" s="19"/>
      <c r="E217" s="20"/>
      <c r="F217" s="74"/>
      <c r="G217" s="74"/>
      <c r="H217" s="64"/>
      <c r="I217" s="57">
        <f>SUM(I214:I216)</f>
        <v>120371</v>
      </c>
    </row>
    <row r="218" spans="3:9" ht="15.95" customHeight="1">
      <c r="C218" s="49" t="s">
        <v>134</v>
      </c>
      <c r="D218" s="21"/>
      <c r="E218" s="22"/>
      <c r="F218" s="81" t="s">
        <v>228</v>
      </c>
      <c r="G218" s="78"/>
      <c r="H218" s="65" t="s">
        <v>251</v>
      </c>
      <c r="I218" s="91">
        <v>2151</v>
      </c>
    </row>
    <row r="219" spans="3:9" ht="15.95" customHeight="1">
      <c r="C219" s="49"/>
      <c r="D219" s="21"/>
      <c r="E219" s="22"/>
      <c r="F219" s="78" t="s">
        <v>382</v>
      </c>
      <c r="G219" s="78"/>
      <c r="H219" s="65" t="s">
        <v>343</v>
      </c>
      <c r="I219" s="91">
        <v>43014</v>
      </c>
    </row>
    <row r="220" spans="3:9" ht="15.95" customHeight="1" thickBot="1">
      <c r="C220" s="49"/>
      <c r="D220" s="21"/>
      <c r="E220" s="22"/>
      <c r="F220" s="78" t="s">
        <v>382</v>
      </c>
      <c r="G220" s="78"/>
      <c r="H220" s="65" t="s">
        <v>366</v>
      </c>
      <c r="I220" s="91">
        <v>26034</v>
      </c>
    </row>
    <row r="221" spans="3:9" ht="15.95" customHeight="1" thickBot="1">
      <c r="C221" s="16" t="s">
        <v>47</v>
      </c>
      <c r="D221" s="19"/>
      <c r="E221" s="20"/>
      <c r="F221" s="74"/>
      <c r="G221" s="74"/>
      <c r="H221" s="64"/>
      <c r="I221" s="57">
        <f>SUM(I218:I220)</f>
        <v>71199</v>
      </c>
    </row>
    <row r="222" spans="3:9" ht="16.5" customHeight="1" thickBot="1">
      <c r="C222" s="135" t="s">
        <v>133</v>
      </c>
      <c r="D222" s="40"/>
      <c r="E222" s="41"/>
      <c r="F222" s="78" t="s">
        <v>349</v>
      </c>
      <c r="G222" s="78"/>
      <c r="H222" s="65" t="s">
        <v>343</v>
      </c>
      <c r="I222" s="91">
        <v>4104</v>
      </c>
    </row>
    <row r="223" spans="3:9" ht="15.95" customHeight="1" thickBot="1">
      <c r="C223" s="16" t="s">
        <v>47</v>
      </c>
      <c r="D223" s="19"/>
      <c r="E223" s="20"/>
      <c r="F223" s="74"/>
      <c r="G223" s="74"/>
      <c r="H223" s="64"/>
      <c r="I223" s="57">
        <f>SUM(I222:I222)</f>
        <v>4104</v>
      </c>
    </row>
    <row r="224" spans="3:9" ht="15.95" customHeight="1">
      <c r="C224" s="48" t="s">
        <v>102</v>
      </c>
      <c r="D224" s="8"/>
      <c r="E224" s="6"/>
      <c r="F224" s="78" t="s">
        <v>145</v>
      </c>
      <c r="G224" s="78"/>
      <c r="H224" s="53" t="s">
        <v>166</v>
      </c>
      <c r="I224" s="88">
        <v>2144</v>
      </c>
    </row>
    <row r="225" spans="3:9" ht="15.95" customHeight="1">
      <c r="C225" s="49"/>
      <c r="D225" s="8"/>
      <c r="E225" s="6"/>
      <c r="F225" s="79" t="s">
        <v>332</v>
      </c>
      <c r="G225" s="79"/>
      <c r="H225" s="53" t="s">
        <v>311</v>
      </c>
      <c r="I225" s="88">
        <v>787</v>
      </c>
    </row>
    <row r="226" spans="3:9" ht="18" customHeight="1">
      <c r="C226" s="49"/>
      <c r="D226" s="8"/>
      <c r="E226" s="6"/>
      <c r="F226" s="79" t="s">
        <v>256</v>
      </c>
      <c r="G226" s="79"/>
      <c r="H226" s="53" t="s">
        <v>343</v>
      </c>
      <c r="I226" s="88">
        <v>91710</v>
      </c>
    </row>
    <row r="227" spans="3:9" ht="34.5" customHeight="1">
      <c r="C227" s="49"/>
      <c r="D227" s="8"/>
      <c r="E227" s="6"/>
      <c r="F227" s="79" t="s">
        <v>351</v>
      </c>
      <c r="G227" s="79"/>
      <c r="H227" s="53" t="s">
        <v>343</v>
      </c>
      <c r="I227" s="88">
        <v>5494</v>
      </c>
    </row>
    <row r="228" spans="3:9" ht="17.25" customHeight="1">
      <c r="C228" s="49"/>
      <c r="D228" s="8"/>
      <c r="E228" s="6"/>
      <c r="F228" s="79" t="s">
        <v>364</v>
      </c>
      <c r="G228" s="79"/>
      <c r="H228" s="53" t="s">
        <v>343</v>
      </c>
      <c r="I228" s="88">
        <v>16915</v>
      </c>
    </row>
    <row r="229" spans="3:9" ht="17.25" customHeight="1">
      <c r="C229" s="49"/>
      <c r="D229" s="8"/>
      <c r="E229" s="6"/>
      <c r="F229" s="79" t="s">
        <v>379</v>
      </c>
      <c r="G229" s="79"/>
      <c r="H229" s="53" t="s">
        <v>366</v>
      </c>
      <c r="I229" s="88">
        <v>8019</v>
      </c>
    </row>
    <row r="230" spans="3:9" ht="17.25" customHeight="1">
      <c r="C230" s="49"/>
      <c r="D230" s="8"/>
      <c r="E230" s="6"/>
      <c r="F230" s="79" t="s">
        <v>383</v>
      </c>
      <c r="G230" s="79"/>
      <c r="H230" s="53" t="s">
        <v>366</v>
      </c>
      <c r="I230" s="88">
        <v>3351</v>
      </c>
    </row>
    <row r="231" spans="3:9" ht="17.25" customHeight="1" thickBot="1">
      <c r="C231" s="49"/>
      <c r="D231" s="8"/>
      <c r="E231" s="6"/>
      <c r="F231" s="79" t="s">
        <v>353</v>
      </c>
      <c r="G231" s="79"/>
      <c r="H231" s="53" t="s">
        <v>396</v>
      </c>
      <c r="I231" s="88">
        <v>1293</v>
      </c>
    </row>
    <row r="232" spans="3:9" ht="15.95" customHeight="1" thickBot="1">
      <c r="C232" s="16" t="s">
        <v>47</v>
      </c>
      <c r="D232" s="19"/>
      <c r="E232" s="20"/>
      <c r="F232" s="74"/>
      <c r="G232" s="74"/>
      <c r="H232" s="64"/>
      <c r="I232" s="57">
        <f>SUM(I224:I231)</f>
        <v>129713</v>
      </c>
    </row>
    <row r="233" spans="3:9" ht="18" customHeight="1">
      <c r="C233" s="48" t="s">
        <v>14</v>
      </c>
      <c r="D233" s="2"/>
      <c r="E233" s="5"/>
      <c r="F233" s="81" t="s">
        <v>383</v>
      </c>
      <c r="G233" s="78"/>
      <c r="H233" s="53" t="s">
        <v>366</v>
      </c>
      <c r="I233" s="86">
        <v>3629</v>
      </c>
    </row>
    <row r="234" spans="3:9" ht="15.95" customHeight="1">
      <c r="C234" s="49"/>
      <c r="D234" s="2"/>
      <c r="E234" s="5"/>
      <c r="F234" s="79" t="s">
        <v>398</v>
      </c>
      <c r="G234" s="79"/>
      <c r="H234" s="53" t="s">
        <v>396</v>
      </c>
      <c r="I234" s="86">
        <v>1700</v>
      </c>
    </row>
    <row r="235" spans="3:9" ht="15.95" customHeight="1">
      <c r="C235" s="49"/>
      <c r="D235" s="2"/>
      <c r="E235" s="5"/>
      <c r="F235" s="79" t="s">
        <v>256</v>
      </c>
      <c r="G235" s="79"/>
      <c r="H235" s="53" t="s">
        <v>396</v>
      </c>
      <c r="I235" s="86">
        <v>57125</v>
      </c>
    </row>
    <row r="236" spans="3:9" ht="15.95" customHeight="1">
      <c r="C236" s="49"/>
      <c r="D236" s="12"/>
      <c r="E236" s="13"/>
      <c r="F236" s="76" t="s">
        <v>426</v>
      </c>
      <c r="G236" s="76"/>
      <c r="H236" s="59" t="s">
        <v>419</v>
      </c>
      <c r="I236" s="87">
        <v>4529</v>
      </c>
    </row>
    <row r="237" spans="3:9" ht="15.95" customHeight="1" thickBot="1">
      <c r="C237" s="49"/>
      <c r="D237" s="12"/>
      <c r="E237" s="13"/>
      <c r="F237" s="76" t="s">
        <v>470</v>
      </c>
      <c r="G237" s="76"/>
      <c r="H237" s="59" t="s">
        <v>449</v>
      </c>
      <c r="I237" s="87">
        <v>10374</v>
      </c>
    </row>
    <row r="238" spans="3:9" ht="15.95" customHeight="1" thickBot="1">
      <c r="C238" s="16" t="s">
        <v>45</v>
      </c>
      <c r="D238" s="17"/>
      <c r="E238" s="18">
        <v>140</v>
      </c>
      <c r="F238" s="84"/>
      <c r="G238" s="84"/>
      <c r="H238" s="64"/>
      <c r="I238" s="57">
        <f>SUM(I233:I237)</f>
        <v>77357</v>
      </c>
    </row>
    <row r="239" spans="3:9" ht="15.95" customHeight="1">
      <c r="C239" s="48" t="s">
        <v>15</v>
      </c>
      <c r="D239" s="2" t="s">
        <v>61</v>
      </c>
      <c r="E239" s="5">
        <v>110</v>
      </c>
      <c r="F239" s="79" t="s">
        <v>145</v>
      </c>
      <c r="G239" s="79"/>
      <c r="H239" s="53" t="s">
        <v>166</v>
      </c>
      <c r="I239" s="86">
        <v>1170</v>
      </c>
    </row>
    <row r="240" spans="3:9" ht="18" customHeight="1">
      <c r="C240" s="49"/>
      <c r="D240" s="2"/>
      <c r="E240" s="5"/>
      <c r="F240" s="79" t="s">
        <v>215</v>
      </c>
      <c r="G240" s="79"/>
      <c r="H240" s="53" t="s">
        <v>216</v>
      </c>
      <c r="I240" s="86">
        <v>65794</v>
      </c>
    </row>
    <row r="241" spans="3:9" ht="15.95" customHeight="1">
      <c r="C241" s="49"/>
      <c r="D241" s="2"/>
      <c r="E241" s="5"/>
      <c r="F241" s="79" t="s">
        <v>259</v>
      </c>
      <c r="G241" s="79"/>
      <c r="H241" s="53" t="s">
        <v>251</v>
      </c>
      <c r="I241" s="86">
        <v>1822</v>
      </c>
    </row>
    <row r="242" spans="3:9" ht="15.95" customHeight="1">
      <c r="C242" s="49"/>
      <c r="D242" s="2"/>
      <c r="E242" s="5"/>
      <c r="F242" s="79" t="s">
        <v>149</v>
      </c>
      <c r="G242" s="79"/>
      <c r="H242" s="53" t="s">
        <v>311</v>
      </c>
      <c r="I242" s="86">
        <v>1155</v>
      </c>
    </row>
    <row r="243" spans="3:9" ht="15.75" customHeight="1">
      <c r="C243" s="49"/>
      <c r="D243" s="12"/>
      <c r="E243" s="13"/>
      <c r="F243" s="76" t="s">
        <v>383</v>
      </c>
      <c r="G243" s="76"/>
      <c r="H243" s="59" t="s">
        <v>366</v>
      </c>
      <c r="I243" s="87">
        <v>3559</v>
      </c>
    </row>
    <row r="244" spans="3:9" ht="15.75" customHeight="1">
      <c r="C244" s="49"/>
      <c r="D244" s="12"/>
      <c r="E244" s="13"/>
      <c r="F244" s="76" t="s">
        <v>459</v>
      </c>
      <c r="G244" s="76"/>
      <c r="H244" s="59" t="s">
        <v>449</v>
      </c>
      <c r="I244" s="87">
        <v>29132</v>
      </c>
    </row>
    <row r="245" spans="3:9" ht="15.75" customHeight="1" thickBot="1">
      <c r="C245" s="49"/>
      <c r="D245" s="12"/>
      <c r="E245" s="13"/>
      <c r="F245" s="76" t="s">
        <v>470</v>
      </c>
      <c r="G245" s="76"/>
      <c r="H245" s="59" t="s">
        <v>449</v>
      </c>
      <c r="I245" s="87">
        <v>10374</v>
      </c>
    </row>
    <row r="246" spans="3:9" ht="15.95" customHeight="1" thickBot="1">
      <c r="C246" s="16" t="s">
        <v>45</v>
      </c>
      <c r="D246" s="17"/>
      <c r="E246" s="18">
        <v>305</v>
      </c>
      <c r="F246" s="74"/>
      <c r="G246" s="74"/>
      <c r="H246" s="64"/>
      <c r="I246" s="57">
        <f>SUM(I239:I245)</f>
        <v>113006</v>
      </c>
    </row>
    <row r="247" spans="3:9" ht="15.95" customHeight="1">
      <c r="C247" s="48" t="s">
        <v>16</v>
      </c>
      <c r="D247" s="2"/>
      <c r="E247" s="5"/>
      <c r="F247" s="81" t="s">
        <v>206</v>
      </c>
      <c r="G247" s="81"/>
      <c r="H247" s="66" t="s">
        <v>188</v>
      </c>
      <c r="I247" s="94">
        <v>2167</v>
      </c>
    </row>
    <row r="248" spans="3:9" ht="15.95" customHeight="1">
      <c r="C248" s="49"/>
      <c r="D248" s="2"/>
      <c r="E248" s="5"/>
      <c r="F248" s="78" t="s">
        <v>214</v>
      </c>
      <c r="G248" s="78"/>
      <c r="H248" s="53" t="s">
        <v>188</v>
      </c>
      <c r="I248" s="86">
        <v>14096</v>
      </c>
    </row>
    <row r="249" spans="3:9" ht="15.95" customHeight="1">
      <c r="C249" s="49"/>
      <c r="D249" s="2"/>
      <c r="E249" s="5"/>
      <c r="F249" s="79" t="s">
        <v>246</v>
      </c>
      <c r="G249" s="79"/>
      <c r="H249" s="53" t="s">
        <v>216</v>
      </c>
      <c r="I249" s="88">
        <v>10521</v>
      </c>
    </row>
    <row r="250" spans="3:9" ht="15.95" customHeight="1">
      <c r="C250" s="49"/>
      <c r="D250" s="2"/>
      <c r="E250" s="5"/>
      <c r="F250" s="79" t="s">
        <v>253</v>
      </c>
      <c r="G250" s="79"/>
      <c r="H250" s="53" t="s">
        <v>251</v>
      </c>
      <c r="I250" s="88">
        <v>10842</v>
      </c>
    </row>
    <row r="251" spans="3:9" ht="14.25" customHeight="1">
      <c r="C251" s="49"/>
      <c r="D251" s="2"/>
      <c r="E251" s="5"/>
      <c r="F251" s="75" t="s">
        <v>265</v>
      </c>
      <c r="G251" s="75"/>
      <c r="H251" s="53" t="s">
        <v>251</v>
      </c>
      <c r="I251" s="88">
        <v>7717</v>
      </c>
    </row>
    <row r="252" spans="3:9" ht="15.95" customHeight="1">
      <c r="C252" s="49"/>
      <c r="D252" s="2"/>
      <c r="E252" s="5"/>
      <c r="F252" s="79" t="s">
        <v>282</v>
      </c>
      <c r="G252" s="79"/>
      <c r="H252" s="53" t="s">
        <v>279</v>
      </c>
      <c r="I252" s="88">
        <v>52515</v>
      </c>
    </row>
    <row r="253" spans="3:9" ht="15.95" customHeight="1">
      <c r="C253" s="49"/>
      <c r="D253" s="2"/>
      <c r="E253" s="5"/>
      <c r="F253" s="76" t="s">
        <v>283</v>
      </c>
      <c r="G253" s="76"/>
      <c r="H253" s="53" t="s">
        <v>279</v>
      </c>
      <c r="I253" s="88">
        <v>1843</v>
      </c>
    </row>
    <row r="254" spans="3:9" ht="15.95" customHeight="1">
      <c r="C254" s="49"/>
      <c r="D254" s="2"/>
      <c r="E254" s="5"/>
      <c r="F254" s="76" t="s">
        <v>317</v>
      </c>
      <c r="G254" s="76"/>
      <c r="H254" s="53" t="s">
        <v>311</v>
      </c>
      <c r="I254" s="88">
        <v>7960</v>
      </c>
    </row>
    <row r="255" spans="3:9" ht="15.95" customHeight="1">
      <c r="C255" s="49"/>
      <c r="D255" s="2"/>
      <c r="E255" s="5"/>
      <c r="F255" s="76" t="s">
        <v>337</v>
      </c>
      <c r="G255" s="76"/>
      <c r="H255" s="53" t="s">
        <v>311</v>
      </c>
      <c r="I255" s="88">
        <v>32881</v>
      </c>
    </row>
    <row r="256" spans="3:9" ht="15.95" customHeight="1">
      <c r="C256" s="49"/>
      <c r="D256" s="2"/>
      <c r="E256" s="5"/>
      <c r="F256" s="76" t="s">
        <v>355</v>
      </c>
      <c r="G256" s="76"/>
      <c r="H256" s="53" t="s">
        <v>343</v>
      </c>
      <c r="I256" s="88">
        <v>632</v>
      </c>
    </row>
    <row r="257" spans="3:9" ht="15.95" customHeight="1">
      <c r="C257" s="49"/>
      <c r="D257" s="2"/>
      <c r="E257" s="5"/>
      <c r="F257" s="76" t="s">
        <v>365</v>
      </c>
      <c r="G257" s="76"/>
      <c r="H257" s="53" t="s">
        <v>366</v>
      </c>
      <c r="I257" s="88">
        <v>10602</v>
      </c>
    </row>
    <row r="258" spans="3:9" ht="15.95" customHeight="1">
      <c r="C258" s="49"/>
      <c r="D258" s="2"/>
      <c r="E258" s="5"/>
      <c r="F258" s="76" t="s">
        <v>354</v>
      </c>
      <c r="G258" s="76"/>
      <c r="H258" s="53" t="s">
        <v>366</v>
      </c>
      <c r="I258" s="88">
        <v>124148</v>
      </c>
    </row>
    <row r="259" spans="3:9" ht="15.95" customHeight="1">
      <c r="C259" s="49"/>
      <c r="D259" s="2"/>
      <c r="E259" s="5"/>
      <c r="F259" s="76" t="s">
        <v>433</v>
      </c>
      <c r="G259" s="76"/>
      <c r="H259" s="53" t="s">
        <v>419</v>
      </c>
      <c r="I259" s="88">
        <v>979</v>
      </c>
    </row>
    <row r="260" spans="3:9" ht="15.95" customHeight="1" thickBot="1">
      <c r="C260" s="49"/>
      <c r="D260" s="2"/>
      <c r="E260" s="5"/>
      <c r="F260" s="76" t="s">
        <v>450</v>
      </c>
      <c r="G260" s="76"/>
      <c r="H260" s="53" t="s">
        <v>449</v>
      </c>
      <c r="I260" s="88">
        <v>9236</v>
      </c>
    </row>
    <row r="261" spans="3:9" ht="15.95" customHeight="1" thickBot="1">
      <c r="C261" s="16" t="s">
        <v>45</v>
      </c>
      <c r="D261" s="17"/>
      <c r="E261" s="18">
        <v>450</v>
      </c>
      <c r="F261" s="74"/>
      <c r="G261" s="74"/>
      <c r="H261" s="64"/>
      <c r="I261" s="46">
        <f>SUM(I247:I260)</f>
        <v>286139</v>
      </c>
    </row>
    <row r="262" spans="3:9" ht="15.95" customHeight="1">
      <c r="C262" s="48" t="s">
        <v>17</v>
      </c>
      <c r="D262" s="2" t="s">
        <v>62</v>
      </c>
      <c r="E262" s="5">
        <v>210</v>
      </c>
      <c r="F262" s="79" t="s">
        <v>157</v>
      </c>
      <c r="G262" s="79"/>
      <c r="H262" s="53" t="s">
        <v>141</v>
      </c>
      <c r="I262" s="86">
        <v>1662</v>
      </c>
    </row>
    <row r="263" spans="3:9" ht="16.5" customHeight="1">
      <c r="C263" s="49"/>
      <c r="D263" s="2"/>
      <c r="E263" s="5"/>
      <c r="F263" s="79" t="s">
        <v>163</v>
      </c>
      <c r="G263" s="79"/>
      <c r="H263" s="53" t="s">
        <v>141</v>
      </c>
      <c r="I263" s="86">
        <v>6367</v>
      </c>
    </row>
    <row r="264" spans="3:9" ht="18.75" customHeight="1">
      <c r="C264" s="49"/>
      <c r="D264" s="2"/>
      <c r="E264" s="5"/>
      <c r="F264" s="79" t="s">
        <v>180</v>
      </c>
      <c r="G264" s="79"/>
      <c r="H264" s="53" t="s">
        <v>166</v>
      </c>
      <c r="I264" s="86">
        <v>2166</v>
      </c>
    </row>
    <row r="265" spans="3:9" ht="15.95" customHeight="1">
      <c r="C265" s="49"/>
      <c r="D265" s="2"/>
      <c r="E265" s="5"/>
      <c r="F265" s="79" t="s">
        <v>185</v>
      </c>
      <c r="G265" s="79"/>
      <c r="H265" s="53" t="s">
        <v>166</v>
      </c>
      <c r="I265" s="86">
        <v>122356</v>
      </c>
    </row>
    <row r="266" spans="3:9" ht="15.95" customHeight="1">
      <c r="C266" s="49"/>
      <c r="D266" s="2"/>
      <c r="E266" s="5"/>
      <c r="F266" s="79" t="s">
        <v>243</v>
      </c>
      <c r="G266" s="79"/>
      <c r="H266" s="53" t="s">
        <v>216</v>
      </c>
      <c r="I266" s="86">
        <v>7895</v>
      </c>
    </row>
    <row r="267" spans="3:9" ht="15.75" customHeight="1">
      <c r="C267" s="49"/>
      <c r="D267" s="2"/>
      <c r="E267" s="5"/>
      <c r="F267" s="79" t="s">
        <v>244</v>
      </c>
      <c r="G267" s="79"/>
      <c r="H267" s="53" t="s">
        <v>216</v>
      </c>
      <c r="I267" s="86">
        <v>147019</v>
      </c>
    </row>
    <row r="268" spans="3:9" ht="15.75" customHeight="1">
      <c r="C268" s="49"/>
      <c r="D268" s="12"/>
      <c r="E268" s="13"/>
      <c r="F268" s="76" t="s">
        <v>245</v>
      </c>
      <c r="G268" s="76"/>
      <c r="H268" s="53" t="s">
        <v>216</v>
      </c>
      <c r="I268" s="87">
        <v>20292</v>
      </c>
    </row>
    <row r="269" spans="3:9" ht="14.25" customHeight="1">
      <c r="C269" s="49"/>
      <c r="D269" s="12"/>
      <c r="E269" s="13"/>
      <c r="F269" s="76" t="s">
        <v>266</v>
      </c>
      <c r="G269" s="76"/>
      <c r="H269" s="59" t="s">
        <v>251</v>
      </c>
      <c r="I269" s="87">
        <v>72558</v>
      </c>
    </row>
    <row r="270" spans="3:9" ht="14.25" customHeight="1">
      <c r="C270" s="49"/>
      <c r="D270" s="12"/>
      <c r="E270" s="13"/>
      <c r="F270" s="76" t="s">
        <v>243</v>
      </c>
      <c r="G270" s="76"/>
      <c r="H270" s="59" t="s">
        <v>279</v>
      </c>
      <c r="I270" s="87">
        <v>2254</v>
      </c>
    </row>
    <row r="271" spans="3:9" ht="18.75" customHeight="1">
      <c r="C271" s="49"/>
      <c r="D271" s="12"/>
      <c r="E271" s="13"/>
      <c r="F271" s="76" t="s">
        <v>267</v>
      </c>
      <c r="G271" s="76"/>
      <c r="H271" s="59" t="s">
        <v>311</v>
      </c>
      <c r="I271" s="87">
        <v>20546</v>
      </c>
    </row>
    <row r="272" spans="3:9" ht="15.75" customHeight="1">
      <c r="C272" s="49"/>
      <c r="D272" s="12"/>
      <c r="E272" s="13"/>
      <c r="F272" s="76" t="s">
        <v>338</v>
      </c>
      <c r="G272" s="76"/>
      <c r="H272" s="59" t="s">
        <v>311</v>
      </c>
      <c r="I272" s="87">
        <v>11951</v>
      </c>
    </row>
    <row r="273" spans="3:9" ht="15.75" customHeight="1">
      <c r="C273" s="49"/>
      <c r="D273" s="12"/>
      <c r="E273" s="13"/>
      <c r="F273" s="76" t="s">
        <v>267</v>
      </c>
      <c r="G273" s="76"/>
      <c r="H273" s="59" t="s">
        <v>366</v>
      </c>
      <c r="I273" s="87">
        <v>3739</v>
      </c>
    </row>
    <row r="274" spans="3:9" ht="15.75" customHeight="1">
      <c r="C274" s="49"/>
      <c r="D274" s="12"/>
      <c r="E274" s="13"/>
      <c r="F274" s="76" t="s">
        <v>389</v>
      </c>
      <c r="G274" s="76"/>
      <c r="H274" s="59" t="s">
        <v>366</v>
      </c>
      <c r="I274" s="87">
        <v>73631</v>
      </c>
    </row>
    <row r="275" spans="3:9" ht="15.75" customHeight="1">
      <c r="C275" s="49"/>
      <c r="D275" s="12"/>
      <c r="E275" s="13"/>
      <c r="F275" s="76" t="s">
        <v>393</v>
      </c>
      <c r="G275" s="76"/>
      <c r="H275" s="59" t="s">
        <v>366</v>
      </c>
      <c r="I275" s="87">
        <v>286728</v>
      </c>
    </row>
    <row r="276" spans="3:9" ht="15.75" customHeight="1">
      <c r="C276" s="49"/>
      <c r="D276" s="12"/>
      <c r="E276" s="13"/>
      <c r="F276" s="76" t="s">
        <v>208</v>
      </c>
      <c r="G276" s="76"/>
      <c r="H276" s="59" t="s">
        <v>366</v>
      </c>
      <c r="I276" s="87">
        <v>5125</v>
      </c>
    </row>
    <row r="277" spans="3:9" ht="15.75" customHeight="1">
      <c r="C277" s="49"/>
      <c r="D277" s="12"/>
      <c r="E277" s="13"/>
      <c r="F277" s="76" t="s">
        <v>394</v>
      </c>
      <c r="G277" s="76"/>
      <c r="H277" s="59" t="s">
        <v>366</v>
      </c>
      <c r="I277" s="87">
        <v>1409</v>
      </c>
    </row>
    <row r="278" spans="3:9" ht="15.75" customHeight="1">
      <c r="C278" s="49"/>
      <c r="D278" s="12"/>
      <c r="E278" s="13"/>
      <c r="F278" s="76" t="s">
        <v>421</v>
      </c>
      <c r="G278" s="76"/>
      <c r="H278" s="59" t="s">
        <v>419</v>
      </c>
      <c r="I278" s="87">
        <v>46788</v>
      </c>
    </row>
    <row r="279" spans="3:9" ht="15.75" customHeight="1">
      <c r="C279" s="49"/>
      <c r="D279" s="12"/>
      <c r="E279" s="13"/>
      <c r="F279" s="76" t="s">
        <v>422</v>
      </c>
      <c r="G279" s="76"/>
      <c r="H279" s="59" t="s">
        <v>419</v>
      </c>
      <c r="I279" s="87">
        <v>25114</v>
      </c>
    </row>
    <row r="280" spans="3:9" ht="15.75" customHeight="1">
      <c r="C280" s="49"/>
      <c r="D280" s="12"/>
      <c r="E280" s="13"/>
      <c r="F280" s="76" t="s">
        <v>440</v>
      </c>
      <c r="G280" s="76"/>
      <c r="H280" s="59" t="s">
        <v>419</v>
      </c>
      <c r="I280" s="87">
        <v>59707</v>
      </c>
    </row>
    <row r="281" spans="3:9" ht="15.75" customHeight="1">
      <c r="C281" s="49"/>
      <c r="D281" s="12"/>
      <c r="E281" s="13"/>
      <c r="F281" s="76" t="s">
        <v>444</v>
      </c>
      <c r="G281" s="76"/>
      <c r="H281" s="59" t="s">
        <v>419</v>
      </c>
      <c r="I281" s="87">
        <v>6281</v>
      </c>
    </row>
    <row r="282" spans="3:9" ht="15.75" customHeight="1">
      <c r="C282" s="49"/>
      <c r="D282" s="12"/>
      <c r="E282" s="13"/>
      <c r="F282" s="76" t="s">
        <v>445</v>
      </c>
      <c r="G282" s="76"/>
      <c r="H282" s="59" t="s">
        <v>419</v>
      </c>
      <c r="I282" s="87">
        <v>56830</v>
      </c>
    </row>
    <row r="283" spans="3:9" ht="15.75" customHeight="1">
      <c r="C283" s="49"/>
      <c r="D283" s="12"/>
      <c r="E283" s="13"/>
      <c r="F283" s="76" t="s">
        <v>208</v>
      </c>
      <c r="G283" s="76"/>
      <c r="H283" s="59" t="s">
        <v>419</v>
      </c>
      <c r="I283" s="87">
        <v>12720</v>
      </c>
    </row>
    <row r="284" spans="3:9" ht="15.75" customHeight="1">
      <c r="C284" s="49"/>
      <c r="D284" s="12"/>
      <c r="E284" s="13"/>
      <c r="F284" s="76" t="s">
        <v>448</v>
      </c>
      <c r="G284" s="76"/>
      <c r="H284" s="59" t="s">
        <v>449</v>
      </c>
      <c r="I284" s="87">
        <v>7726</v>
      </c>
    </row>
    <row r="285" spans="3:9" ht="15.75" customHeight="1" thickBot="1">
      <c r="C285" s="49"/>
      <c r="D285" s="12"/>
      <c r="E285" s="13"/>
      <c r="F285" s="76" t="s">
        <v>466</v>
      </c>
      <c r="G285" s="76"/>
      <c r="H285" s="59" t="s">
        <v>449</v>
      </c>
      <c r="I285" s="87">
        <v>85609</v>
      </c>
    </row>
    <row r="286" spans="3:9" ht="15.95" customHeight="1" thickBot="1">
      <c r="C286" s="16" t="s">
        <v>45</v>
      </c>
      <c r="D286" s="27"/>
      <c r="E286" s="18">
        <v>400</v>
      </c>
      <c r="F286" s="74"/>
      <c r="G286" s="74"/>
      <c r="H286" s="64"/>
      <c r="I286" s="46">
        <f>SUM(I262:I285)</f>
        <v>1086473</v>
      </c>
    </row>
    <row r="287" spans="3:9" ht="18.75" customHeight="1">
      <c r="C287" s="48" t="s">
        <v>103</v>
      </c>
      <c r="D287" s="9"/>
      <c r="E287" s="5"/>
      <c r="F287" s="78" t="s">
        <v>184</v>
      </c>
      <c r="G287" s="78"/>
      <c r="H287" s="53" t="s">
        <v>166</v>
      </c>
      <c r="I287" s="88">
        <v>40205</v>
      </c>
    </row>
    <row r="288" spans="3:9" ht="17.25" customHeight="1">
      <c r="C288" s="49"/>
      <c r="D288" s="9"/>
      <c r="E288" s="5"/>
      <c r="F288" s="76" t="s">
        <v>194</v>
      </c>
      <c r="G288" s="76"/>
      <c r="H288" s="53" t="s">
        <v>188</v>
      </c>
      <c r="I288" s="88">
        <v>42519</v>
      </c>
    </row>
    <row r="289" spans="3:9" ht="15.95" customHeight="1">
      <c r="C289" s="49"/>
      <c r="D289" s="9"/>
      <c r="E289" s="5"/>
      <c r="F289" s="76" t="s">
        <v>267</v>
      </c>
      <c r="G289" s="76"/>
      <c r="H289" s="53" t="s">
        <v>251</v>
      </c>
      <c r="I289" s="88">
        <v>29651</v>
      </c>
    </row>
    <row r="290" spans="3:9" ht="15.95" customHeight="1">
      <c r="C290" s="49"/>
      <c r="D290" s="9"/>
      <c r="E290" s="5"/>
      <c r="F290" s="79" t="s">
        <v>267</v>
      </c>
      <c r="G290" s="79"/>
      <c r="H290" s="53" t="s">
        <v>279</v>
      </c>
      <c r="I290" s="88">
        <v>12200</v>
      </c>
    </row>
    <row r="291" spans="3:9" ht="15.95" customHeight="1">
      <c r="C291" s="49"/>
      <c r="D291" s="9"/>
      <c r="E291" s="5"/>
      <c r="F291" s="79" t="s">
        <v>388</v>
      </c>
      <c r="G291" s="79"/>
      <c r="H291" s="53" t="s">
        <v>366</v>
      </c>
      <c r="I291" s="86">
        <v>4253</v>
      </c>
    </row>
    <row r="292" spans="3:9" ht="16.5" customHeight="1">
      <c r="C292" s="49"/>
      <c r="D292" s="9"/>
      <c r="E292" s="5"/>
      <c r="F292" s="79" t="s">
        <v>355</v>
      </c>
      <c r="G292" s="79"/>
      <c r="H292" s="53" t="s">
        <v>396</v>
      </c>
      <c r="I292" s="88">
        <v>1511</v>
      </c>
    </row>
    <row r="293" spans="3:9" ht="18" customHeight="1">
      <c r="C293" s="49"/>
      <c r="D293" s="28"/>
      <c r="E293" s="72"/>
      <c r="F293" s="79" t="s">
        <v>413</v>
      </c>
      <c r="G293" s="148"/>
      <c r="H293" s="53" t="s">
        <v>396</v>
      </c>
      <c r="I293" s="89">
        <v>2802</v>
      </c>
    </row>
    <row r="294" spans="3:9" ht="18" customHeight="1">
      <c r="C294" s="49"/>
      <c r="D294" s="28"/>
      <c r="E294" s="13"/>
      <c r="F294" s="76" t="s">
        <v>208</v>
      </c>
      <c r="G294" s="76"/>
      <c r="H294" s="59" t="s">
        <v>419</v>
      </c>
      <c r="I294" s="89">
        <v>10928</v>
      </c>
    </row>
    <row r="295" spans="3:9" ht="18" customHeight="1" thickBot="1">
      <c r="C295" s="49"/>
      <c r="D295" s="28"/>
      <c r="E295" s="13"/>
      <c r="F295" s="76" t="s">
        <v>465</v>
      </c>
      <c r="G295" s="76"/>
      <c r="H295" s="59" t="s">
        <v>449</v>
      </c>
      <c r="I295" s="89">
        <v>89196</v>
      </c>
    </row>
    <row r="296" spans="3:9" ht="15.95" customHeight="1" thickBot="1">
      <c r="C296" s="16" t="s">
        <v>47</v>
      </c>
      <c r="D296" s="27"/>
      <c r="E296" s="18"/>
      <c r="F296" s="74"/>
      <c r="G296" s="74"/>
      <c r="H296" s="64"/>
      <c r="I296" s="57">
        <f>SUM(I287:I295)</f>
        <v>233265</v>
      </c>
    </row>
    <row r="297" spans="3:9" ht="15.75" customHeight="1">
      <c r="C297" s="48" t="s">
        <v>18</v>
      </c>
      <c r="D297" s="2"/>
      <c r="E297" s="5"/>
      <c r="F297" s="78" t="s">
        <v>186</v>
      </c>
      <c r="G297" s="78"/>
      <c r="H297" s="53" t="s">
        <v>166</v>
      </c>
      <c r="I297" s="86">
        <v>26186</v>
      </c>
    </row>
    <row r="298" spans="3:9" ht="15.95" customHeight="1">
      <c r="C298" s="49"/>
      <c r="D298" s="2"/>
      <c r="E298" s="5"/>
      <c r="F298" s="79" t="s">
        <v>194</v>
      </c>
      <c r="G298" s="79"/>
      <c r="H298" s="53" t="s">
        <v>188</v>
      </c>
      <c r="I298" s="86">
        <v>42822</v>
      </c>
    </row>
    <row r="299" spans="3:9" ht="15.95" customHeight="1">
      <c r="C299" s="49"/>
      <c r="D299" s="12"/>
      <c r="E299" s="13"/>
      <c r="F299" s="79" t="s">
        <v>230</v>
      </c>
      <c r="G299" s="79"/>
      <c r="H299" s="53" t="s">
        <v>216</v>
      </c>
      <c r="I299" s="86">
        <v>3755</v>
      </c>
    </row>
    <row r="300" spans="3:9" ht="15.95" customHeight="1">
      <c r="C300" s="49"/>
      <c r="D300" s="12"/>
      <c r="E300" s="13"/>
      <c r="F300" s="76" t="s">
        <v>267</v>
      </c>
      <c r="G300" s="76"/>
      <c r="H300" s="59" t="s">
        <v>279</v>
      </c>
      <c r="I300" s="87">
        <v>14006</v>
      </c>
    </row>
    <row r="301" spans="3:9" ht="15.95" customHeight="1">
      <c r="C301" s="49"/>
      <c r="D301" s="12"/>
      <c r="E301" s="13"/>
      <c r="F301" s="76" t="s">
        <v>414</v>
      </c>
      <c r="G301" s="76"/>
      <c r="H301" s="59" t="s">
        <v>396</v>
      </c>
      <c r="I301" s="87">
        <v>5516</v>
      </c>
    </row>
    <row r="302" spans="3:9" ht="15.95" customHeight="1">
      <c r="C302" s="49"/>
      <c r="D302" s="12"/>
      <c r="E302" s="13"/>
      <c r="F302" s="76" t="s">
        <v>243</v>
      </c>
      <c r="G302" s="76"/>
      <c r="H302" s="59" t="s">
        <v>419</v>
      </c>
      <c r="I302" s="87">
        <v>993</v>
      </c>
    </row>
    <row r="303" spans="3:9" ht="18" customHeight="1" thickBot="1">
      <c r="C303" s="49"/>
      <c r="D303" s="28"/>
      <c r="E303" s="13"/>
      <c r="F303" s="76" t="s">
        <v>443</v>
      </c>
      <c r="G303" s="76"/>
      <c r="H303" s="53" t="s">
        <v>419</v>
      </c>
      <c r="I303" s="89">
        <v>6342</v>
      </c>
    </row>
    <row r="304" spans="3:9" ht="15.95" customHeight="1" thickBot="1">
      <c r="C304" s="16" t="s">
        <v>45</v>
      </c>
      <c r="D304" s="27"/>
      <c r="E304" s="18"/>
      <c r="F304" s="74"/>
      <c r="G304" s="74"/>
      <c r="H304" s="68"/>
      <c r="I304" s="57">
        <f>SUM(I297:I303)</f>
        <v>99620</v>
      </c>
    </row>
    <row r="305" spans="3:9" ht="15.95" customHeight="1">
      <c r="C305" s="49"/>
      <c r="D305" s="45"/>
      <c r="E305" s="36"/>
      <c r="F305" s="128" t="s">
        <v>153</v>
      </c>
      <c r="G305" s="81"/>
      <c r="H305" s="66" t="s">
        <v>141</v>
      </c>
      <c r="I305" s="92">
        <v>3525</v>
      </c>
    </row>
    <row r="306" spans="3:9" ht="15.95" customHeight="1">
      <c r="C306" s="49" t="s">
        <v>152</v>
      </c>
      <c r="D306" s="45"/>
      <c r="E306" s="36"/>
      <c r="F306" s="129" t="s">
        <v>182</v>
      </c>
      <c r="G306" s="79"/>
      <c r="H306" s="53" t="s">
        <v>166</v>
      </c>
      <c r="I306" s="88">
        <v>7500</v>
      </c>
    </row>
    <row r="307" spans="3:9" ht="15.95" customHeight="1">
      <c r="C307" s="49"/>
      <c r="D307" s="45"/>
      <c r="E307" s="36"/>
      <c r="F307" s="129" t="s">
        <v>196</v>
      </c>
      <c r="G307" s="79"/>
      <c r="H307" s="53" t="s">
        <v>188</v>
      </c>
      <c r="I307" s="88">
        <v>28300</v>
      </c>
    </row>
    <row r="308" spans="3:9" ht="15.95" customHeight="1">
      <c r="C308" s="49"/>
      <c r="D308" s="45"/>
      <c r="E308" s="36"/>
      <c r="F308" s="129" t="s">
        <v>248</v>
      </c>
      <c r="G308" s="79"/>
      <c r="H308" s="53" t="s">
        <v>251</v>
      </c>
      <c r="I308" s="88">
        <v>40368</v>
      </c>
    </row>
    <row r="309" spans="3:9" ht="15.95" customHeight="1">
      <c r="C309" s="49"/>
      <c r="D309" s="45"/>
      <c r="E309" s="36"/>
      <c r="F309" s="129" t="s">
        <v>298</v>
      </c>
      <c r="G309" s="79"/>
      <c r="H309" s="53" t="s">
        <v>279</v>
      </c>
      <c r="I309" s="88">
        <v>268</v>
      </c>
    </row>
    <row r="310" spans="3:9" ht="15.95" customHeight="1">
      <c r="C310" s="49"/>
      <c r="D310" s="45"/>
      <c r="E310" s="36"/>
      <c r="F310" s="129" t="s">
        <v>325</v>
      </c>
      <c r="G310" s="79"/>
      <c r="H310" s="53" t="s">
        <v>311</v>
      </c>
      <c r="I310" s="88">
        <v>4316</v>
      </c>
    </row>
    <row r="311" spans="3:9" ht="15.95" customHeight="1">
      <c r="C311" s="49"/>
      <c r="D311" s="45"/>
      <c r="E311" s="36"/>
      <c r="F311" s="129" t="s">
        <v>339</v>
      </c>
      <c r="G311" s="79"/>
      <c r="H311" s="53" t="s">
        <v>311</v>
      </c>
      <c r="I311" s="88">
        <v>9472</v>
      </c>
    </row>
    <row r="312" spans="3:9" ht="15.95" customHeight="1">
      <c r="C312" s="49"/>
      <c r="D312" s="45"/>
      <c r="E312" s="36"/>
      <c r="F312" s="130" t="s">
        <v>359</v>
      </c>
      <c r="G312" s="76"/>
      <c r="H312" s="59" t="s">
        <v>343</v>
      </c>
      <c r="I312" s="89">
        <v>1611</v>
      </c>
    </row>
    <row r="313" spans="3:9" ht="15.95" customHeight="1">
      <c r="C313" s="49"/>
      <c r="D313" s="45"/>
      <c r="E313" s="36"/>
      <c r="F313" s="130" t="s">
        <v>373</v>
      </c>
      <c r="G313" s="76"/>
      <c r="H313" s="59" t="s">
        <v>366</v>
      </c>
      <c r="I313" s="89">
        <v>6423</v>
      </c>
    </row>
    <row r="314" spans="3:9" ht="15.95" customHeight="1">
      <c r="C314" s="49"/>
      <c r="D314" s="45"/>
      <c r="E314" s="36"/>
      <c r="F314" s="130" t="s">
        <v>325</v>
      </c>
      <c r="G314" s="76"/>
      <c r="H314" s="59" t="s">
        <v>366</v>
      </c>
      <c r="I314" s="89">
        <v>1750</v>
      </c>
    </row>
    <row r="315" spans="3:9" ht="15.95" customHeight="1" thickBot="1">
      <c r="C315" s="49"/>
      <c r="D315" s="45"/>
      <c r="E315" s="36"/>
      <c r="F315" s="130" t="s">
        <v>455</v>
      </c>
      <c r="G315" s="76"/>
      <c r="H315" s="59" t="s">
        <v>449</v>
      </c>
      <c r="I315" s="89">
        <v>10518</v>
      </c>
    </row>
    <row r="316" spans="3:9" ht="15.95" customHeight="1" thickBot="1">
      <c r="C316" s="16" t="s">
        <v>151</v>
      </c>
      <c r="D316" s="27"/>
      <c r="E316" s="18"/>
      <c r="F316" s="74"/>
      <c r="G316" s="74"/>
      <c r="H316" s="68"/>
      <c r="I316" s="57">
        <f>SUM(I305:I315)</f>
        <v>114051</v>
      </c>
    </row>
    <row r="317" spans="3:9" ht="15.95" customHeight="1" thickBot="1">
      <c r="C317" s="48" t="s">
        <v>104</v>
      </c>
      <c r="D317" s="44"/>
      <c r="E317" s="42"/>
      <c r="F317" s="81" t="s">
        <v>354</v>
      </c>
      <c r="G317" s="81"/>
      <c r="H317" s="66" t="s">
        <v>343</v>
      </c>
      <c r="I317" s="92">
        <v>37376</v>
      </c>
    </row>
    <row r="318" spans="3:9" ht="15.95" customHeight="1" thickBot="1">
      <c r="C318" s="16" t="s">
        <v>47</v>
      </c>
      <c r="D318" s="27"/>
      <c r="E318" s="18"/>
      <c r="F318" s="74"/>
      <c r="G318" s="74"/>
      <c r="H318" s="68"/>
      <c r="I318" s="57">
        <f>SUM(I317:I317)</f>
        <v>37376</v>
      </c>
    </row>
    <row r="319" spans="3:9" ht="15.95" customHeight="1">
      <c r="C319" s="48"/>
      <c r="D319" s="26"/>
      <c r="E319" s="15"/>
      <c r="F319" s="81" t="s">
        <v>164</v>
      </c>
      <c r="G319" s="78"/>
      <c r="H319" s="65" t="s">
        <v>141</v>
      </c>
      <c r="I319" s="91">
        <v>1487</v>
      </c>
    </row>
    <row r="320" spans="3:9" ht="31.5" customHeight="1">
      <c r="C320" s="49" t="s">
        <v>125</v>
      </c>
      <c r="D320" s="9"/>
      <c r="E320" s="5"/>
      <c r="F320" s="78" t="s">
        <v>209</v>
      </c>
      <c r="G320" s="78"/>
      <c r="H320" s="53" t="s">
        <v>188</v>
      </c>
      <c r="I320" s="86">
        <v>28410</v>
      </c>
    </row>
    <row r="321" spans="3:9" ht="30" customHeight="1">
      <c r="C321" s="49"/>
      <c r="D321" s="9"/>
      <c r="E321" s="5"/>
      <c r="F321" s="75" t="s">
        <v>218</v>
      </c>
      <c r="G321" s="79"/>
      <c r="H321" s="53" t="s">
        <v>216</v>
      </c>
      <c r="I321" s="88">
        <v>22052</v>
      </c>
    </row>
    <row r="322" spans="3:9" ht="14.25" customHeight="1">
      <c r="C322" s="49"/>
      <c r="D322" s="9"/>
      <c r="E322" s="5"/>
      <c r="F322" s="75" t="s">
        <v>242</v>
      </c>
      <c r="G322" s="75"/>
      <c r="H322" s="53" t="s">
        <v>216</v>
      </c>
      <c r="I322" s="88">
        <v>535</v>
      </c>
    </row>
    <row r="323" spans="3:9" ht="16.5" customHeight="1">
      <c r="C323" s="49"/>
      <c r="D323" s="9"/>
      <c r="E323" s="5"/>
      <c r="F323" s="79" t="s">
        <v>274</v>
      </c>
      <c r="G323" s="79"/>
      <c r="H323" s="53" t="s">
        <v>251</v>
      </c>
      <c r="I323" s="88">
        <v>528</v>
      </c>
    </row>
    <row r="324" spans="3:9" ht="15.75" customHeight="1">
      <c r="C324" s="49"/>
      <c r="D324" s="9"/>
      <c r="E324" s="5"/>
      <c r="F324" s="79" t="s">
        <v>284</v>
      </c>
      <c r="G324" s="79"/>
      <c r="H324" s="53" t="s">
        <v>279</v>
      </c>
      <c r="I324" s="88">
        <v>87668</v>
      </c>
    </row>
    <row r="325" spans="3:9" ht="16.5" customHeight="1">
      <c r="C325" s="49"/>
      <c r="D325" s="9"/>
      <c r="E325" s="5"/>
      <c r="F325" s="76" t="s">
        <v>326</v>
      </c>
      <c r="G325" s="76"/>
      <c r="H325" s="53" t="s">
        <v>311</v>
      </c>
      <c r="I325" s="89">
        <v>5230</v>
      </c>
    </row>
    <row r="326" spans="3:9" ht="17.25" customHeight="1">
      <c r="C326" s="49"/>
      <c r="D326" s="9"/>
      <c r="E326" s="5"/>
      <c r="F326" s="76" t="s">
        <v>327</v>
      </c>
      <c r="G326" s="76"/>
      <c r="H326" s="53" t="s">
        <v>311</v>
      </c>
      <c r="I326" s="89">
        <v>69217</v>
      </c>
    </row>
    <row r="327" spans="3:9" ht="17.25" customHeight="1">
      <c r="C327" s="49"/>
      <c r="D327" s="9"/>
      <c r="E327" s="5"/>
      <c r="F327" s="76" t="s">
        <v>267</v>
      </c>
      <c r="G327" s="76"/>
      <c r="H327" s="53" t="s">
        <v>366</v>
      </c>
      <c r="I327" s="89">
        <v>9233</v>
      </c>
    </row>
    <row r="328" spans="3:9" ht="32.25" customHeight="1">
      <c r="C328" s="49"/>
      <c r="D328" s="9"/>
      <c r="E328" s="5"/>
      <c r="F328" s="76" t="s">
        <v>397</v>
      </c>
      <c r="G328" s="76"/>
      <c r="H328" s="59" t="s">
        <v>396</v>
      </c>
      <c r="I328" s="89">
        <v>2016</v>
      </c>
    </row>
    <row r="329" spans="3:9" ht="18.75" customHeight="1" thickBot="1">
      <c r="C329" s="49"/>
      <c r="D329" s="9"/>
      <c r="E329" s="5"/>
      <c r="F329" s="76" t="s">
        <v>432</v>
      </c>
      <c r="G329" s="76"/>
      <c r="H329" s="59" t="s">
        <v>419</v>
      </c>
      <c r="I329" s="89">
        <v>4140</v>
      </c>
    </row>
    <row r="330" spans="3:9" ht="15.95" customHeight="1" thickBot="1">
      <c r="C330" s="16" t="s">
        <v>47</v>
      </c>
      <c r="D330" s="27"/>
      <c r="E330" s="18"/>
      <c r="F330" s="74"/>
      <c r="G330" s="74"/>
      <c r="H330" s="68"/>
      <c r="I330" s="57">
        <f>SUM(I319:I329)</f>
        <v>230516</v>
      </c>
    </row>
    <row r="331" spans="3:9" ht="16.5" customHeight="1">
      <c r="C331" s="48" t="s">
        <v>131</v>
      </c>
      <c r="D331" s="9"/>
      <c r="E331" s="5"/>
      <c r="F331" s="78" t="s">
        <v>238</v>
      </c>
      <c r="G331" s="78"/>
      <c r="H331" s="53" t="s">
        <v>216</v>
      </c>
      <c r="I331" s="88">
        <v>36521</v>
      </c>
    </row>
    <row r="332" spans="3:9" ht="15.95" customHeight="1">
      <c r="C332" s="49"/>
      <c r="D332" s="9"/>
      <c r="E332" s="5"/>
      <c r="F332" s="78" t="s">
        <v>237</v>
      </c>
      <c r="G332" s="78"/>
      <c r="H332" s="53" t="s">
        <v>216</v>
      </c>
      <c r="I332" s="88">
        <v>852</v>
      </c>
    </row>
    <row r="333" spans="3:9" ht="15.95" customHeight="1">
      <c r="C333" s="49"/>
      <c r="D333" s="9"/>
      <c r="E333" s="5"/>
      <c r="F333" s="79" t="s">
        <v>239</v>
      </c>
      <c r="G333" s="79"/>
      <c r="H333" s="53" t="s">
        <v>216</v>
      </c>
      <c r="I333" s="88">
        <v>166322</v>
      </c>
    </row>
    <row r="334" spans="3:9" ht="15.95" customHeight="1">
      <c r="C334" s="49"/>
      <c r="D334" s="9"/>
      <c r="E334" s="5"/>
      <c r="F334" s="79" t="s">
        <v>241</v>
      </c>
      <c r="G334" s="79"/>
      <c r="H334" s="53" t="s">
        <v>216</v>
      </c>
      <c r="I334" s="88">
        <v>75532</v>
      </c>
    </row>
    <row r="335" spans="3:9" ht="15.75" customHeight="1">
      <c r="C335" s="49"/>
      <c r="D335" s="9"/>
      <c r="E335" s="5"/>
      <c r="F335" s="79" t="s">
        <v>240</v>
      </c>
      <c r="G335" s="79"/>
      <c r="H335" s="53" t="s">
        <v>216</v>
      </c>
      <c r="I335" s="88">
        <v>10391</v>
      </c>
    </row>
    <row r="336" spans="3:9" ht="15.95" customHeight="1">
      <c r="C336" s="49"/>
      <c r="D336" s="9"/>
      <c r="E336" s="5"/>
      <c r="F336" s="76" t="s">
        <v>340</v>
      </c>
      <c r="G336" s="76"/>
      <c r="H336" s="53" t="s">
        <v>311</v>
      </c>
      <c r="I336" s="88">
        <v>13580</v>
      </c>
    </row>
    <row r="337" spans="3:9" ht="15.95" customHeight="1">
      <c r="C337" s="49"/>
      <c r="D337" s="9"/>
      <c r="E337" s="5"/>
      <c r="F337" s="79" t="s">
        <v>370</v>
      </c>
      <c r="G337" s="79"/>
      <c r="H337" s="53" t="s">
        <v>366</v>
      </c>
      <c r="I337" s="88">
        <v>3496</v>
      </c>
    </row>
    <row r="338" spans="3:9" ht="15.95" customHeight="1">
      <c r="C338" s="49"/>
      <c r="D338" s="45"/>
      <c r="E338" s="36"/>
      <c r="F338" s="79" t="s">
        <v>371</v>
      </c>
      <c r="G338" s="79"/>
      <c r="H338" s="53" t="s">
        <v>366</v>
      </c>
      <c r="I338" s="88">
        <v>4641</v>
      </c>
    </row>
    <row r="339" spans="3:9" ht="15.95" customHeight="1">
      <c r="C339" s="49"/>
      <c r="D339" s="45"/>
      <c r="E339" s="36"/>
      <c r="F339" s="76" t="s">
        <v>325</v>
      </c>
      <c r="G339" s="76"/>
      <c r="H339" s="59" t="s">
        <v>366</v>
      </c>
      <c r="I339" s="89">
        <v>4215</v>
      </c>
    </row>
    <row r="340" spans="3:9" ht="15.95" customHeight="1" thickBot="1">
      <c r="C340" s="49"/>
      <c r="D340" s="45"/>
      <c r="E340" s="36"/>
      <c r="F340" s="76" t="s">
        <v>403</v>
      </c>
      <c r="G340" s="76"/>
      <c r="H340" s="59" t="s">
        <v>396</v>
      </c>
      <c r="I340" s="89">
        <v>20861</v>
      </c>
    </row>
    <row r="341" spans="3:9" ht="15.95" customHeight="1" thickBot="1">
      <c r="C341" s="16" t="s">
        <v>47</v>
      </c>
      <c r="D341" s="27"/>
      <c r="E341" s="18"/>
      <c r="F341" s="74"/>
      <c r="G341" s="74"/>
      <c r="H341" s="68"/>
      <c r="I341" s="57">
        <f>SUM(I331:I340)</f>
        <v>336411</v>
      </c>
    </row>
    <row r="342" spans="3:9" ht="15.95" customHeight="1">
      <c r="C342" s="48" t="s">
        <v>105</v>
      </c>
      <c r="D342" s="9"/>
      <c r="E342" s="5"/>
      <c r="F342" s="78" t="s">
        <v>237</v>
      </c>
      <c r="G342" s="78"/>
      <c r="H342" s="53" t="s">
        <v>216</v>
      </c>
      <c r="I342" s="88">
        <v>1681</v>
      </c>
    </row>
    <row r="343" spans="3:9" ht="15.95" customHeight="1">
      <c r="C343" s="49"/>
      <c r="D343" s="9"/>
      <c r="E343" s="5"/>
      <c r="F343" s="78" t="s">
        <v>310</v>
      </c>
      <c r="G343" s="78"/>
      <c r="H343" s="53" t="s">
        <v>311</v>
      </c>
      <c r="I343" s="88">
        <v>5405</v>
      </c>
    </row>
    <row r="344" spans="3:9" ht="15.95" customHeight="1">
      <c r="C344" s="49"/>
      <c r="D344" s="9"/>
      <c r="E344" s="5"/>
      <c r="F344" s="79" t="s">
        <v>313</v>
      </c>
      <c r="G344" s="79"/>
      <c r="H344" s="53" t="s">
        <v>311</v>
      </c>
      <c r="I344" s="88">
        <v>11668</v>
      </c>
    </row>
    <row r="345" spans="3:9" ht="15.95" customHeight="1">
      <c r="C345" s="49"/>
      <c r="D345" s="28"/>
      <c r="E345" s="13"/>
      <c r="F345" s="76" t="s">
        <v>267</v>
      </c>
      <c r="G345" s="76"/>
      <c r="H345" s="59" t="s">
        <v>311</v>
      </c>
      <c r="I345" s="89">
        <v>5306</v>
      </c>
    </row>
    <row r="346" spans="3:9" ht="15.95" customHeight="1">
      <c r="C346" s="49"/>
      <c r="D346" s="28"/>
      <c r="E346" s="13"/>
      <c r="F346" s="76" t="s">
        <v>401</v>
      </c>
      <c r="G346" s="76"/>
      <c r="H346" s="59" t="s">
        <v>396</v>
      </c>
      <c r="I346" s="87"/>
    </row>
    <row r="347" spans="3:9" ht="15.95" customHeight="1">
      <c r="C347" s="49"/>
      <c r="D347" s="28"/>
      <c r="E347" s="13"/>
      <c r="F347" s="76" t="s">
        <v>402</v>
      </c>
      <c r="G347" s="76"/>
      <c r="H347" s="59" t="s">
        <v>396</v>
      </c>
      <c r="I347" s="87">
        <v>13616</v>
      </c>
    </row>
    <row r="348" spans="3:9" ht="33" customHeight="1">
      <c r="C348" s="49"/>
      <c r="D348" s="28"/>
      <c r="E348" s="13"/>
      <c r="F348" s="76" t="s">
        <v>418</v>
      </c>
      <c r="G348" s="76"/>
      <c r="H348" s="59" t="s">
        <v>419</v>
      </c>
      <c r="I348" s="87">
        <v>15975</v>
      </c>
    </row>
    <row r="349" spans="3:9" ht="18.75" customHeight="1" thickBot="1">
      <c r="C349" s="49"/>
      <c r="D349" s="28"/>
      <c r="E349" s="13"/>
      <c r="F349" s="76" t="s">
        <v>464</v>
      </c>
      <c r="G349" s="76"/>
      <c r="H349" s="59" t="s">
        <v>449</v>
      </c>
      <c r="I349" s="87">
        <v>52579</v>
      </c>
    </row>
    <row r="350" spans="3:9" ht="15.95" customHeight="1" thickBot="1">
      <c r="C350" s="16" t="s">
        <v>47</v>
      </c>
      <c r="D350" s="27"/>
      <c r="E350" s="18"/>
      <c r="F350" s="74"/>
      <c r="G350" s="74"/>
      <c r="H350" s="68"/>
      <c r="I350" s="57">
        <f>SUM(I342:I349)</f>
        <v>106230</v>
      </c>
    </row>
    <row r="351" spans="3:9" ht="15.95" customHeight="1">
      <c r="C351" s="49" t="s">
        <v>106</v>
      </c>
      <c r="D351" s="26"/>
      <c r="E351" s="15"/>
      <c r="F351" s="131" t="s">
        <v>154</v>
      </c>
      <c r="G351" s="83"/>
      <c r="H351" s="67" t="s">
        <v>141</v>
      </c>
      <c r="I351" s="122">
        <v>5281</v>
      </c>
    </row>
    <row r="352" spans="3:9" ht="15.95" customHeight="1" thickBot="1">
      <c r="C352" s="49"/>
      <c r="D352" s="45"/>
      <c r="E352" s="36"/>
      <c r="F352" s="79" t="s">
        <v>320</v>
      </c>
      <c r="G352" s="79"/>
      <c r="H352" s="53" t="s">
        <v>343</v>
      </c>
      <c r="I352" s="88">
        <v>5583</v>
      </c>
    </row>
    <row r="353" spans="3:9" ht="15.95" customHeight="1" thickBot="1">
      <c r="C353" s="16" t="s">
        <v>47</v>
      </c>
      <c r="D353" s="27"/>
      <c r="E353" s="18"/>
      <c r="F353" s="74"/>
      <c r="G353" s="74"/>
      <c r="H353" s="68"/>
      <c r="I353" s="57">
        <f>SUM(I351:I352)</f>
        <v>10864</v>
      </c>
    </row>
    <row r="354" spans="3:9" ht="15.95" customHeight="1" thickBot="1">
      <c r="C354" s="48" t="s">
        <v>107</v>
      </c>
      <c r="D354" s="9"/>
      <c r="E354" s="5"/>
      <c r="F354" s="81"/>
      <c r="G354" s="81"/>
      <c r="H354" s="66"/>
      <c r="I354" s="92"/>
    </row>
    <row r="355" spans="3:9" ht="15.95" customHeight="1" thickBot="1">
      <c r="C355" s="16" t="s">
        <v>47</v>
      </c>
      <c r="D355" s="27"/>
      <c r="E355" s="18"/>
      <c r="F355" s="74"/>
      <c r="G355" s="74"/>
      <c r="H355" s="68"/>
      <c r="I355" s="57">
        <f>SUM(I354:I354)</f>
        <v>0</v>
      </c>
    </row>
    <row r="356" spans="3:9" ht="15.95" customHeight="1" thickBot="1">
      <c r="C356" s="111" t="s">
        <v>108</v>
      </c>
      <c r="D356" s="45"/>
      <c r="E356" s="36"/>
      <c r="F356" s="78" t="s">
        <v>409</v>
      </c>
      <c r="G356" s="78"/>
      <c r="H356" s="65" t="s">
        <v>396</v>
      </c>
      <c r="I356" s="91">
        <v>5838</v>
      </c>
    </row>
    <row r="357" spans="3:9" ht="15.95" customHeight="1" thickBot="1">
      <c r="C357" s="16" t="s">
        <v>47</v>
      </c>
      <c r="D357" s="27"/>
      <c r="E357" s="18"/>
      <c r="F357" s="74"/>
      <c r="G357" s="74"/>
      <c r="H357" s="68"/>
      <c r="I357" s="57">
        <f>SUM(I356:I356)</f>
        <v>5838</v>
      </c>
    </row>
    <row r="358" spans="3:9" ht="15.95" customHeight="1">
      <c r="C358" s="111" t="s">
        <v>109</v>
      </c>
      <c r="D358" s="45"/>
      <c r="E358" s="36"/>
      <c r="F358" s="78" t="s">
        <v>197</v>
      </c>
      <c r="G358" s="83"/>
      <c r="H358" s="66" t="s">
        <v>188</v>
      </c>
      <c r="I358" s="92">
        <v>38447</v>
      </c>
    </row>
    <row r="359" spans="3:9" ht="15.95" customHeight="1">
      <c r="C359" s="49"/>
      <c r="D359" s="45"/>
      <c r="E359" s="36"/>
      <c r="F359" s="79" t="s">
        <v>295</v>
      </c>
      <c r="G359" s="83"/>
      <c r="H359" s="53" t="s">
        <v>279</v>
      </c>
      <c r="I359" s="88">
        <v>1876</v>
      </c>
    </row>
    <row r="360" spans="3:9" ht="15.95" customHeight="1" thickBot="1">
      <c r="C360" s="49"/>
      <c r="D360" s="45"/>
      <c r="E360" s="36"/>
      <c r="F360" s="76" t="s">
        <v>350</v>
      </c>
      <c r="G360" s="83"/>
      <c r="H360" s="59" t="s">
        <v>343</v>
      </c>
      <c r="I360" s="89">
        <v>4420</v>
      </c>
    </row>
    <row r="361" spans="3:9" ht="15.95" customHeight="1" thickBot="1">
      <c r="C361" s="16" t="s">
        <v>47</v>
      </c>
      <c r="D361" s="27"/>
      <c r="E361" s="18"/>
      <c r="F361" s="74"/>
      <c r="G361" s="74"/>
      <c r="H361" s="68"/>
      <c r="I361" s="57">
        <f>SUM(I358:I360)</f>
        <v>44743</v>
      </c>
    </row>
    <row r="362" spans="3:9" ht="15.95" customHeight="1">
      <c r="C362" s="48" t="s">
        <v>110</v>
      </c>
      <c r="D362" s="28"/>
      <c r="E362" s="13"/>
      <c r="F362" s="76" t="s">
        <v>211</v>
      </c>
      <c r="G362" s="76"/>
      <c r="H362" s="59" t="s">
        <v>188</v>
      </c>
      <c r="I362" s="89">
        <v>12057</v>
      </c>
    </row>
    <row r="363" spans="3:9" ht="15.95" customHeight="1" thickBot="1">
      <c r="C363" s="49"/>
      <c r="D363" s="45"/>
      <c r="E363" s="36"/>
      <c r="F363" s="76" t="s">
        <v>258</v>
      </c>
      <c r="G363" s="76"/>
      <c r="H363" s="59" t="s">
        <v>251</v>
      </c>
      <c r="I363" s="89">
        <v>1654</v>
      </c>
    </row>
    <row r="364" spans="3:9" ht="15.95" customHeight="1" thickBot="1">
      <c r="C364" s="16" t="s">
        <v>47</v>
      </c>
      <c r="D364" s="27"/>
      <c r="E364" s="18"/>
      <c r="F364" s="74"/>
      <c r="G364" s="74"/>
      <c r="H364" s="68"/>
      <c r="I364" s="57">
        <f>SUM(I362:I363)</f>
        <v>13711</v>
      </c>
    </row>
    <row r="365" spans="3:9" ht="18.75" customHeight="1">
      <c r="C365" s="48" t="s">
        <v>19</v>
      </c>
      <c r="D365" s="2" t="s">
        <v>63</v>
      </c>
      <c r="E365" s="5">
        <v>210</v>
      </c>
      <c r="F365" s="78" t="s">
        <v>203</v>
      </c>
      <c r="G365" s="78"/>
      <c r="H365" s="53" t="s">
        <v>188</v>
      </c>
      <c r="I365" s="86">
        <v>1053</v>
      </c>
    </row>
    <row r="366" spans="3:9" ht="15.95" customHeight="1">
      <c r="C366" s="49"/>
      <c r="D366" s="35"/>
      <c r="E366" s="36"/>
      <c r="F366" s="78" t="s">
        <v>375</v>
      </c>
      <c r="G366" s="78"/>
      <c r="H366" s="53" t="s">
        <v>366</v>
      </c>
      <c r="I366" s="86">
        <v>17419</v>
      </c>
    </row>
    <row r="367" spans="3:9" ht="15.95" customHeight="1" thickBot="1">
      <c r="C367" s="49"/>
      <c r="D367" s="35"/>
      <c r="E367" s="36"/>
      <c r="F367" s="78" t="s">
        <v>434</v>
      </c>
      <c r="G367" s="78"/>
      <c r="H367" s="53" t="s">
        <v>419</v>
      </c>
      <c r="I367" s="86">
        <v>979</v>
      </c>
    </row>
    <row r="368" spans="3:9" ht="15.95" customHeight="1" thickBot="1">
      <c r="C368" s="16" t="s">
        <v>45</v>
      </c>
      <c r="D368" s="17"/>
      <c r="E368" s="18"/>
      <c r="F368" s="74"/>
      <c r="G368" s="74"/>
      <c r="H368" s="64"/>
      <c r="I368" s="57">
        <f>SUM(I365:I367)</f>
        <v>19451</v>
      </c>
    </row>
    <row r="369" spans="3:9" ht="16.5" customHeight="1">
      <c r="C369" s="115" t="s">
        <v>111</v>
      </c>
      <c r="D369" s="2"/>
      <c r="E369" s="5"/>
      <c r="F369" s="81" t="s">
        <v>225</v>
      </c>
      <c r="G369" s="81"/>
      <c r="H369" s="66" t="s">
        <v>216</v>
      </c>
      <c r="I369" s="92">
        <v>7376</v>
      </c>
    </row>
    <row r="370" spans="3:9" ht="16.5" customHeight="1">
      <c r="C370" s="111"/>
      <c r="D370" s="35"/>
      <c r="E370" s="36"/>
      <c r="F370" s="79" t="s">
        <v>285</v>
      </c>
      <c r="G370" s="79"/>
      <c r="H370" s="53" t="s">
        <v>396</v>
      </c>
      <c r="I370" s="88">
        <v>76170</v>
      </c>
    </row>
    <row r="371" spans="3:9" ht="16.5" customHeight="1" thickBot="1">
      <c r="C371" s="111"/>
      <c r="D371" s="35"/>
      <c r="E371" s="36"/>
      <c r="F371" s="76" t="s">
        <v>285</v>
      </c>
      <c r="G371" s="76"/>
      <c r="H371" s="53" t="s">
        <v>419</v>
      </c>
      <c r="I371" s="89">
        <v>67811</v>
      </c>
    </row>
    <row r="372" spans="3:9" ht="15.95" customHeight="1" thickBot="1">
      <c r="C372" s="16" t="s">
        <v>47</v>
      </c>
      <c r="D372" s="17"/>
      <c r="E372" s="18"/>
      <c r="F372" s="74"/>
      <c r="G372" s="74"/>
      <c r="H372" s="64"/>
      <c r="I372" s="57">
        <f>SUM(I369:I371)</f>
        <v>151357</v>
      </c>
    </row>
    <row r="373" spans="3:9" ht="15.95" customHeight="1">
      <c r="C373" s="48" t="s">
        <v>112</v>
      </c>
      <c r="D373" s="2"/>
      <c r="E373" s="5"/>
      <c r="F373" s="78" t="s">
        <v>162</v>
      </c>
      <c r="G373" s="78"/>
      <c r="H373" s="53" t="s">
        <v>141</v>
      </c>
      <c r="I373" s="88">
        <v>3216</v>
      </c>
    </row>
    <row r="374" spans="3:9" ht="15.95" customHeight="1">
      <c r="C374" s="49"/>
      <c r="D374" s="12"/>
      <c r="E374" s="13"/>
      <c r="F374" s="83" t="s">
        <v>224</v>
      </c>
      <c r="G374" s="83"/>
      <c r="H374" s="59" t="s">
        <v>216</v>
      </c>
      <c r="I374" s="89">
        <v>22079</v>
      </c>
    </row>
    <row r="375" spans="3:9" ht="15.95" customHeight="1" thickBot="1">
      <c r="C375" s="49"/>
      <c r="D375" s="12"/>
      <c r="E375" s="13"/>
      <c r="F375" s="79" t="s">
        <v>296</v>
      </c>
      <c r="G375" s="83"/>
      <c r="H375" s="59" t="s">
        <v>279</v>
      </c>
      <c r="I375" s="89">
        <v>5204</v>
      </c>
    </row>
    <row r="376" spans="3:9" ht="15.95" customHeight="1" thickBot="1">
      <c r="C376" s="16" t="s">
        <v>47</v>
      </c>
      <c r="D376" s="17"/>
      <c r="E376" s="18"/>
      <c r="F376" s="74"/>
      <c r="G376" s="74"/>
      <c r="H376" s="64"/>
      <c r="I376" s="57">
        <f>SUM(I373:I375)</f>
        <v>30499</v>
      </c>
    </row>
    <row r="377" spans="3:9" ht="17.25" customHeight="1">
      <c r="C377" s="115" t="s">
        <v>140</v>
      </c>
      <c r="D377" s="14"/>
      <c r="E377" s="15"/>
      <c r="F377" s="81" t="s">
        <v>190</v>
      </c>
      <c r="G377" s="81"/>
      <c r="H377" s="66" t="s">
        <v>188</v>
      </c>
      <c r="I377" s="92">
        <v>2141</v>
      </c>
    </row>
    <row r="378" spans="3:9" ht="17.25" customHeight="1" thickBot="1">
      <c r="C378" s="111"/>
      <c r="D378" s="35"/>
      <c r="E378" s="36"/>
      <c r="F378" s="78" t="s">
        <v>256</v>
      </c>
      <c r="G378" s="78"/>
      <c r="H378" s="65" t="s">
        <v>311</v>
      </c>
      <c r="I378" s="91">
        <v>47426</v>
      </c>
    </row>
    <row r="379" spans="3:9" ht="15.95" customHeight="1" thickBot="1">
      <c r="C379" s="16" t="s">
        <v>47</v>
      </c>
      <c r="D379" s="17"/>
      <c r="E379" s="18"/>
      <c r="F379" s="74"/>
      <c r="G379" s="74"/>
      <c r="H379" s="64"/>
      <c r="I379" s="57">
        <f>SUM(I377:I378)</f>
        <v>49567</v>
      </c>
    </row>
    <row r="380" spans="3:9" ht="22.5" customHeight="1">
      <c r="C380" s="48" t="s">
        <v>113</v>
      </c>
      <c r="D380" s="2"/>
      <c r="E380" s="5"/>
      <c r="F380" s="81" t="s">
        <v>160</v>
      </c>
      <c r="G380" s="81"/>
      <c r="H380" s="66" t="s">
        <v>141</v>
      </c>
      <c r="I380" s="94">
        <v>705</v>
      </c>
    </row>
    <row r="381" spans="3:9" ht="15" customHeight="1">
      <c r="C381" s="49"/>
      <c r="D381" s="2"/>
      <c r="E381" s="5"/>
      <c r="F381" s="79" t="s">
        <v>285</v>
      </c>
      <c r="G381" s="79"/>
      <c r="H381" s="53" t="s">
        <v>279</v>
      </c>
      <c r="I381" s="88">
        <v>120530</v>
      </c>
    </row>
    <row r="382" spans="3:9" ht="15" customHeight="1">
      <c r="C382" s="49"/>
      <c r="D382" s="2"/>
      <c r="E382" s="5"/>
      <c r="F382" s="79" t="s">
        <v>367</v>
      </c>
      <c r="G382" s="79"/>
      <c r="H382" s="53" t="s">
        <v>366</v>
      </c>
      <c r="I382" s="88">
        <v>7938</v>
      </c>
    </row>
    <row r="383" spans="3:9" ht="15.95" customHeight="1">
      <c r="C383" s="49"/>
      <c r="D383" s="12"/>
      <c r="E383" s="13"/>
      <c r="F383" s="76" t="s">
        <v>383</v>
      </c>
      <c r="G383" s="76"/>
      <c r="H383" s="59" t="s">
        <v>366</v>
      </c>
      <c r="I383" s="89">
        <v>3559</v>
      </c>
    </row>
    <row r="384" spans="3:9" ht="15.95" customHeight="1" thickBot="1">
      <c r="C384" s="49"/>
      <c r="D384" s="12"/>
      <c r="E384" s="13"/>
      <c r="F384" s="76" t="s">
        <v>399</v>
      </c>
      <c r="G384" s="76"/>
      <c r="H384" s="59" t="s">
        <v>396</v>
      </c>
      <c r="I384" s="89">
        <v>1456</v>
      </c>
    </row>
    <row r="385" spans="3:9" ht="15.95" customHeight="1" thickBot="1">
      <c r="C385" s="16" t="s">
        <v>47</v>
      </c>
      <c r="D385" s="17"/>
      <c r="E385" s="18"/>
      <c r="F385" s="74"/>
      <c r="G385" s="74"/>
      <c r="H385" s="64"/>
      <c r="I385" s="57">
        <f>SUM(I380:I384)</f>
        <v>134188</v>
      </c>
    </row>
    <row r="386" spans="3:9" ht="15.95" customHeight="1">
      <c r="C386" s="48" t="s">
        <v>114</v>
      </c>
      <c r="D386" s="2"/>
      <c r="E386" s="5"/>
      <c r="F386" s="78" t="s">
        <v>272</v>
      </c>
      <c r="G386" s="78"/>
      <c r="H386" s="53" t="s">
        <v>251</v>
      </c>
      <c r="I386" s="88">
        <v>2708</v>
      </c>
    </row>
    <row r="387" spans="3:9" ht="15.95" customHeight="1">
      <c r="C387" s="49"/>
      <c r="D387" s="2"/>
      <c r="E387" s="5"/>
      <c r="F387" s="78" t="s">
        <v>231</v>
      </c>
      <c r="G387" s="78"/>
      <c r="H387" s="53" t="s">
        <v>343</v>
      </c>
      <c r="I387" s="88">
        <v>1682</v>
      </c>
    </row>
    <row r="388" spans="3:9" ht="15.95" customHeight="1" thickBot="1">
      <c r="C388" s="49"/>
      <c r="D388" s="2"/>
      <c r="E388" s="5"/>
      <c r="F388" s="78" t="s">
        <v>430</v>
      </c>
      <c r="G388" s="78"/>
      <c r="H388" s="53" t="s">
        <v>419</v>
      </c>
      <c r="I388" s="88">
        <v>5374</v>
      </c>
    </row>
    <row r="389" spans="3:9" ht="15.95" customHeight="1" thickBot="1">
      <c r="C389" s="16" t="s">
        <v>47</v>
      </c>
      <c r="D389" s="17"/>
      <c r="E389" s="18"/>
      <c r="F389" s="74"/>
      <c r="G389" s="74"/>
      <c r="H389" s="64"/>
      <c r="I389" s="57">
        <f>SUM(I386:I388)</f>
        <v>9764</v>
      </c>
    </row>
    <row r="390" spans="3:9" ht="33.75" customHeight="1">
      <c r="C390" s="107" t="s">
        <v>138</v>
      </c>
      <c r="D390" s="2" t="s">
        <v>64</v>
      </c>
      <c r="E390" s="5">
        <v>280</v>
      </c>
      <c r="F390" s="81" t="s">
        <v>174</v>
      </c>
      <c r="G390" s="81"/>
      <c r="H390" s="66" t="s">
        <v>166</v>
      </c>
      <c r="I390" s="94">
        <v>776</v>
      </c>
    </row>
    <row r="391" spans="3:9" ht="14.25" customHeight="1">
      <c r="C391" s="49"/>
      <c r="D391" s="2"/>
      <c r="E391" s="5"/>
      <c r="F391" s="79" t="s">
        <v>189</v>
      </c>
      <c r="G391" s="78"/>
      <c r="H391" s="65" t="s">
        <v>188</v>
      </c>
      <c r="I391" s="86">
        <v>11269</v>
      </c>
    </row>
    <row r="392" spans="3:9" ht="15.95" customHeight="1">
      <c r="C392" s="49"/>
      <c r="D392" s="2"/>
      <c r="E392" s="5"/>
      <c r="F392" s="79" t="s">
        <v>193</v>
      </c>
      <c r="G392" s="79"/>
      <c r="H392" s="53" t="s">
        <v>188</v>
      </c>
      <c r="I392" s="86">
        <v>4855</v>
      </c>
    </row>
    <row r="393" spans="3:9" ht="15.95" customHeight="1">
      <c r="C393" s="49"/>
      <c r="D393" s="2"/>
      <c r="E393" s="5"/>
      <c r="F393" s="79" t="s">
        <v>195</v>
      </c>
      <c r="G393" s="79"/>
      <c r="H393" s="53" t="s">
        <v>188</v>
      </c>
      <c r="I393" s="86">
        <v>7107</v>
      </c>
    </row>
    <row r="394" spans="3:9" ht="15.95" customHeight="1">
      <c r="C394" s="49"/>
      <c r="D394" s="2"/>
      <c r="E394" s="5"/>
      <c r="F394" s="79" t="s">
        <v>234</v>
      </c>
      <c r="G394" s="79"/>
      <c r="H394" s="53" t="s">
        <v>216</v>
      </c>
      <c r="I394" s="86">
        <v>1250</v>
      </c>
    </row>
    <row r="395" spans="3:9" ht="15.95" customHeight="1">
      <c r="C395" s="49"/>
      <c r="D395" s="2"/>
      <c r="E395" s="5"/>
      <c r="F395" s="79" t="s">
        <v>330</v>
      </c>
      <c r="G395" s="79"/>
      <c r="H395" s="53" t="s">
        <v>311</v>
      </c>
      <c r="I395" s="86">
        <v>667</v>
      </c>
    </row>
    <row r="396" spans="3:9" ht="15.95" customHeight="1">
      <c r="C396" s="49"/>
      <c r="D396" s="2"/>
      <c r="E396" s="5"/>
      <c r="F396" s="79" t="s">
        <v>342</v>
      </c>
      <c r="G396" s="79"/>
      <c r="H396" s="53" t="s">
        <v>343</v>
      </c>
      <c r="I396" s="86">
        <v>19528</v>
      </c>
    </row>
    <row r="397" spans="3:9" ht="15.95" customHeight="1">
      <c r="C397" s="49"/>
      <c r="D397" s="2"/>
      <c r="E397" s="5"/>
      <c r="F397" s="79" t="s">
        <v>362</v>
      </c>
      <c r="G397" s="79"/>
      <c r="H397" s="53" t="s">
        <v>343</v>
      </c>
      <c r="I397" s="86">
        <v>5911</v>
      </c>
    </row>
    <row r="398" spans="3:9" ht="15.95" customHeight="1">
      <c r="C398" s="49"/>
      <c r="D398" s="2"/>
      <c r="E398" s="5"/>
      <c r="F398" s="79" t="s">
        <v>267</v>
      </c>
      <c r="G398" s="79"/>
      <c r="H398" s="53" t="s">
        <v>366</v>
      </c>
      <c r="I398" s="86">
        <v>9278</v>
      </c>
    </row>
    <row r="399" spans="3:9" ht="15.95" customHeight="1" thickBot="1">
      <c r="C399" s="49"/>
      <c r="D399" s="2"/>
      <c r="E399" s="5"/>
      <c r="F399" s="79" t="s">
        <v>267</v>
      </c>
      <c r="G399" s="79"/>
      <c r="H399" s="53" t="s">
        <v>396</v>
      </c>
      <c r="I399" s="86">
        <v>3730</v>
      </c>
    </row>
    <row r="400" spans="3:9" ht="15.95" customHeight="1" thickBot="1">
      <c r="C400" s="16" t="s">
        <v>139</v>
      </c>
      <c r="D400" s="17"/>
      <c r="E400" s="18"/>
      <c r="F400" s="74"/>
      <c r="G400" s="74"/>
      <c r="H400" s="64"/>
      <c r="I400" s="57">
        <f>SUM(I390:I399)</f>
        <v>64371</v>
      </c>
    </row>
    <row r="401" spans="3:9" ht="15.95" customHeight="1">
      <c r="C401" s="48" t="s">
        <v>20</v>
      </c>
      <c r="D401" s="14"/>
      <c r="E401" s="15"/>
      <c r="F401" s="83" t="s">
        <v>147</v>
      </c>
      <c r="G401" s="83"/>
      <c r="H401" s="65" t="s">
        <v>141</v>
      </c>
      <c r="I401" s="90">
        <v>123429</v>
      </c>
    </row>
    <row r="402" spans="3:9" ht="15.95" customHeight="1">
      <c r="C402" s="49"/>
      <c r="D402" s="2"/>
      <c r="E402" s="5"/>
      <c r="F402" s="76" t="s">
        <v>169</v>
      </c>
      <c r="G402" s="76"/>
      <c r="H402" s="53" t="s">
        <v>166</v>
      </c>
      <c r="I402" s="86">
        <v>48069</v>
      </c>
    </row>
    <row r="403" spans="3:9" ht="34.5" customHeight="1">
      <c r="C403" s="49"/>
      <c r="D403" s="2"/>
      <c r="E403" s="5"/>
      <c r="F403" s="76" t="s">
        <v>173</v>
      </c>
      <c r="G403" s="76"/>
      <c r="H403" s="53" t="s">
        <v>166</v>
      </c>
      <c r="I403" s="86">
        <v>10147</v>
      </c>
    </row>
    <row r="404" spans="3:9" ht="15.95" customHeight="1">
      <c r="C404" s="49"/>
      <c r="D404" s="2"/>
      <c r="E404" s="5"/>
      <c r="F404" s="79" t="s">
        <v>175</v>
      </c>
      <c r="G404" s="79"/>
      <c r="H404" s="53" t="s">
        <v>166</v>
      </c>
      <c r="I404" s="86">
        <v>740</v>
      </c>
    </row>
    <row r="405" spans="3:9" ht="15.95" customHeight="1">
      <c r="C405" s="49"/>
      <c r="D405" s="35"/>
      <c r="E405" s="36"/>
      <c r="F405" s="76" t="s">
        <v>176</v>
      </c>
      <c r="G405" s="76"/>
      <c r="H405" s="59" t="s">
        <v>166</v>
      </c>
      <c r="I405" s="87">
        <v>18538</v>
      </c>
    </row>
    <row r="406" spans="3:9" ht="15.95" customHeight="1">
      <c r="C406" s="49"/>
      <c r="D406" s="35"/>
      <c r="E406" s="36"/>
      <c r="F406" s="76" t="s">
        <v>177</v>
      </c>
      <c r="G406" s="76"/>
      <c r="H406" s="59" t="s">
        <v>166</v>
      </c>
      <c r="I406" s="87">
        <v>19740</v>
      </c>
    </row>
    <row r="407" spans="3:9" ht="15.95" customHeight="1">
      <c r="C407" s="49"/>
      <c r="D407" s="35"/>
      <c r="E407" s="36"/>
      <c r="F407" s="76" t="s">
        <v>212</v>
      </c>
      <c r="G407" s="76"/>
      <c r="H407" s="59" t="s">
        <v>188</v>
      </c>
      <c r="I407" s="87">
        <v>3092</v>
      </c>
    </row>
    <row r="408" spans="3:9" ht="15.75" customHeight="1">
      <c r="C408" s="49"/>
      <c r="D408" s="35"/>
      <c r="E408" s="36"/>
      <c r="F408" s="79" t="s">
        <v>233</v>
      </c>
      <c r="G408" s="79"/>
      <c r="H408" s="53" t="s">
        <v>216</v>
      </c>
      <c r="I408" s="86">
        <v>2188</v>
      </c>
    </row>
    <row r="409" spans="3:9" ht="15.95" customHeight="1">
      <c r="C409" s="49"/>
      <c r="D409" s="35"/>
      <c r="E409" s="36"/>
      <c r="F409" s="76" t="s">
        <v>299</v>
      </c>
      <c r="G409" s="76"/>
      <c r="H409" s="53" t="s">
        <v>279</v>
      </c>
      <c r="I409" s="87">
        <v>4791</v>
      </c>
    </row>
    <row r="410" spans="3:9" ht="15.95" customHeight="1">
      <c r="C410" s="49"/>
      <c r="D410" s="35"/>
      <c r="E410" s="36"/>
      <c r="F410" s="76" t="s">
        <v>344</v>
      </c>
      <c r="G410" s="76"/>
      <c r="H410" s="59" t="s">
        <v>343</v>
      </c>
      <c r="I410" s="87">
        <v>15525</v>
      </c>
    </row>
    <row r="411" spans="3:9" ht="15.95" customHeight="1" thickBot="1">
      <c r="C411" s="49"/>
      <c r="D411" s="35"/>
      <c r="E411" s="36"/>
      <c r="F411" s="76" t="s">
        <v>353</v>
      </c>
      <c r="G411" s="76"/>
      <c r="H411" s="59" t="s">
        <v>343</v>
      </c>
      <c r="I411" s="87">
        <v>1907</v>
      </c>
    </row>
    <row r="412" spans="3:9" ht="15.95" customHeight="1" thickBot="1">
      <c r="C412" s="16" t="s">
        <v>45</v>
      </c>
      <c r="D412" s="17"/>
      <c r="E412" s="18"/>
      <c r="F412" s="74"/>
      <c r="G412" s="74"/>
      <c r="H412" s="64"/>
      <c r="I412" s="57">
        <f>SUM(I401:I411)</f>
        <v>248166</v>
      </c>
    </row>
    <row r="413" spans="3:9" ht="15.95" customHeight="1" thickBot="1">
      <c r="C413" s="49" t="s">
        <v>21</v>
      </c>
      <c r="D413" s="26"/>
      <c r="E413" s="15"/>
      <c r="F413" s="81" t="s">
        <v>321</v>
      </c>
      <c r="G413" s="78"/>
      <c r="H413" s="65" t="s">
        <v>311</v>
      </c>
      <c r="I413" s="91">
        <v>179</v>
      </c>
    </row>
    <row r="414" spans="3:9" ht="15.95" customHeight="1" thickBot="1">
      <c r="C414" s="16" t="s">
        <v>45</v>
      </c>
      <c r="D414" s="17"/>
      <c r="E414" s="18"/>
      <c r="F414" s="74"/>
      <c r="G414" s="74"/>
      <c r="H414" s="64"/>
      <c r="I414" s="57">
        <f>SUM(I413:I413)</f>
        <v>179</v>
      </c>
    </row>
    <row r="415" spans="3:9" ht="15.95" customHeight="1">
      <c r="C415" s="48" t="s">
        <v>115</v>
      </c>
      <c r="D415" s="14"/>
      <c r="E415" s="15"/>
      <c r="F415" s="81" t="s">
        <v>277</v>
      </c>
      <c r="G415" s="78"/>
      <c r="H415" s="65" t="s">
        <v>251</v>
      </c>
      <c r="I415" s="91">
        <v>49958</v>
      </c>
    </row>
    <row r="416" spans="3:9" ht="15.95" customHeight="1">
      <c r="C416" s="49"/>
      <c r="D416" s="14"/>
      <c r="E416" s="15"/>
      <c r="F416" s="79" t="s">
        <v>278</v>
      </c>
      <c r="G416" s="78"/>
      <c r="H416" s="65" t="s">
        <v>251</v>
      </c>
      <c r="I416" s="91">
        <v>1000</v>
      </c>
    </row>
    <row r="417" spans="3:9" ht="15.95" customHeight="1">
      <c r="C417" s="49"/>
      <c r="D417" s="35"/>
      <c r="E417" s="36"/>
      <c r="F417" s="76" t="s">
        <v>302</v>
      </c>
      <c r="G417" s="83"/>
      <c r="H417" s="53" t="s">
        <v>279</v>
      </c>
      <c r="I417" s="88">
        <v>25919</v>
      </c>
    </row>
    <row r="418" spans="3:9" ht="15.95" customHeight="1">
      <c r="C418" s="49"/>
      <c r="D418" s="35"/>
      <c r="E418" s="36"/>
      <c r="F418" s="76" t="s">
        <v>306</v>
      </c>
      <c r="G418" s="83"/>
      <c r="H418" s="53" t="s">
        <v>279</v>
      </c>
      <c r="I418" s="88">
        <v>21701</v>
      </c>
    </row>
    <row r="419" spans="3:9" ht="15.95" customHeight="1">
      <c r="C419" s="49"/>
      <c r="D419" s="35"/>
      <c r="E419" s="36"/>
      <c r="F419" s="76" t="s">
        <v>316</v>
      </c>
      <c r="G419" s="83"/>
      <c r="H419" s="53" t="s">
        <v>311</v>
      </c>
      <c r="I419" s="88">
        <v>17634</v>
      </c>
    </row>
    <row r="420" spans="3:9" ht="15.95" customHeight="1" thickBot="1">
      <c r="C420" s="49"/>
      <c r="D420" s="35"/>
      <c r="E420" s="36"/>
      <c r="F420" s="76" t="s">
        <v>332</v>
      </c>
      <c r="G420" s="83"/>
      <c r="H420" s="59" t="s">
        <v>311</v>
      </c>
      <c r="I420" s="89">
        <v>2762</v>
      </c>
    </row>
    <row r="421" spans="3:9" ht="15.95" customHeight="1" thickBot="1">
      <c r="C421" s="48" t="s">
        <v>47</v>
      </c>
      <c r="D421" s="17"/>
      <c r="E421" s="18"/>
      <c r="F421" s="74"/>
      <c r="G421" s="74"/>
      <c r="H421" s="64"/>
      <c r="I421" s="57">
        <f>SUM(I415:I420)</f>
        <v>118974</v>
      </c>
    </row>
    <row r="422" spans="3:9" ht="15.95" customHeight="1" thickBot="1">
      <c r="C422" s="48" t="s">
        <v>116</v>
      </c>
      <c r="D422" s="14"/>
      <c r="E422" s="15"/>
      <c r="F422" s="81" t="s">
        <v>220</v>
      </c>
      <c r="G422" s="78"/>
      <c r="H422" s="65" t="s">
        <v>216</v>
      </c>
      <c r="I422" s="91">
        <v>1123</v>
      </c>
    </row>
    <row r="423" spans="3:9" ht="15.95" customHeight="1" thickBot="1">
      <c r="C423" s="16" t="s">
        <v>47</v>
      </c>
      <c r="D423" s="17"/>
      <c r="E423" s="18"/>
      <c r="F423" s="74"/>
      <c r="G423" s="74"/>
      <c r="H423" s="64"/>
      <c r="I423" s="57">
        <f>SUM(I422:I422)</f>
        <v>1123</v>
      </c>
    </row>
    <row r="424" spans="3:9" ht="15.95" customHeight="1">
      <c r="C424" s="48" t="s">
        <v>22</v>
      </c>
      <c r="D424" s="35"/>
      <c r="E424" s="36"/>
      <c r="F424" s="81" t="s">
        <v>199</v>
      </c>
      <c r="G424" s="81"/>
      <c r="H424" s="66" t="s">
        <v>188</v>
      </c>
      <c r="I424" s="92">
        <v>10489</v>
      </c>
    </row>
    <row r="425" spans="3:9" ht="15.95" customHeight="1">
      <c r="C425" s="49"/>
      <c r="D425" s="35"/>
      <c r="E425" s="36"/>
      <c r="F425" s="79" t="s">
        <v>297</v>
      </c>
      <c r="G425" s="79"/>
      <c r="H425" s="53" t="s">
        <v>279</v>
      </c>
      <c r="I425" s="88">
        <v>15069</v>
      </c>
    </row>
    <row r="426" spans="3:9" ht="15.95" customHeight="1" thickBot="1">
      <c r="C426" s="49"/>
      <c r="D426" s="35"/>
      <c r="E426" s="36"/>
      <c r="F426" s="79" t="s">
        <v>203</v>
      </c>
      <c r="G426" s="79"/>
      <c r="H426" s="53" t="s">
        <v>449</v>
      </c>
      <c r="I426" s="88">
        <v>5167</v>
      </c>
    </row>
    <row r="427" spans="3:9" ht="15.95" customHeight="1" thickBot="1">
      <c r="C427" s="16" t="s">
        <v>45</v>
      </c>
      <c r="D427" s="17"/>
      <c r="E427" s="29"/>
      <c r="F427" s="74"/>
      <c r="G427" s="74"/>
      <c r="H427" s="64"/>
      <c r="I427" s="57">
        <f>SUM(I424:I426)</f>
        <v>30725</v>
      </c>
    </row>
    <row r="428" spans="3:9" ht="15.95" customHeight="1" thickBot="1">
      <c r="C428" s="48" t="s">
        <v>23</v>
      </c>
      <c r="D428" s="12" t="s">
        <v>67</v>
      </c>
      <c r="E428" s="13"/>
      <c r="F428" s="79" t="s">
        <v>273</v>
      </c>
      <c r="G428" s="79"/>
      <c r="H428" s="53" t="s">
        <v>419</v>
      </c>
      <c r="I428" s="86">
        <v>97260</v>
      </c>
    </row>
    <row r="429" spans="3:9" ht="15.95" customHeight="1" thickBot="1">
      <c r="C429" s="16" t="s">
        <v>45</v>
      </c>
      <c r="D429" s="17"/>
      <c r="E429" s="18">
        <v>120</v>
      </c>
      <c r="F429" s="74"/>
      <c r="G429" s="74"/>
      <c r="H429" s="64"/>
      <c r="I429" s="57">
        <f>SUM(I428:I428)</f>
        <v>97260</v>
      </c>
    </row>
    <row r="430" spans="3:9" ht="15.95" customHeight="1" thickBot="1">
      <c r="C430" s="48" t="s">
        <v>132</v>
      </c>
      <c r="D430" s="14"/>
      <c r="E430" s="15"/>
      <c r="F430" s="78"/>
      <c r="G430" s="78"/>
      <c r="H430" s="65"/>
      <c r="I430" s="91"/>
    </row>
    <row r="431" spans="3:9" ht="15.95" customHeight="1" thickBot="1">
      <c r="C431" s="16" t="s">
        <v>47</v>
      </c>
      <c r="D431" s="17"/>
      <c r="E431" s="18"/>
      <c r="F431" s="74"/>
      <c r="G431" s="74"/>
      <c r="H431" s="64"/>
      <c r="I431" s="57">
        <f>SUM(I430:I430)</f>
        <v>0</v>
      </c>
    </row>
    <row r="432" spans="3:9" ht="15.95" customHeight="1" thickBot="1">
      <c r="C432" s="48" t="s">
        <v>77</v>
      </c>
      <c r="D432" s="2"/>
      <c r="E432" s="5"/>
      <c r="F432" s="37"/>
      <c r="G432" s="14"/>
      <c r="H432" s="53"/>
      <c r="I432" s="88"/>
    </row>
    <row r="433" spans="3:9" ht="15.95" customHeight="1" thickBot="1">
      <c r="C433" s="16" t="s">
        <v>47</v>
      </c>
      <c r="D433" s="17"/>
      <c r="E433" s="18"/>
      <c r="F433" s="17"/>
      <c r="G433" s="17"/>
      <c r="H433" s="64"/>
      <c r="I433" s="57">
        <f>SUM(I432:I432)</f>
        <v>0</v>
      </c>
    </row>
    <row r="434" spans="3:9" ht="15.95" customHeight="1" thickBot="1">
      <c r="C434" s="48" t="s">
        <v>117</v>
      </c>
      <c r="D434" s="14"/>
      <c r="E434" s="15"/>
      <c r="F434" s="14" t="s">
        <v>345</v>
      </c>
      <c r="G434" s="14"/>
      <c r="H434" s="65" t="s">
        <v>343</v>
      </c>
      <c r="I434" s="91">
        <v>2060</v>
      </c>
    </row>
    <row r="435" spans="3:9" ht="15.95" customHeight="1" thickBot="1">
      <c r="C435" s="16" t="s">
        <v>47</v>
      </c>
      <c r="D435" s="17"/>
      <c r="E435" s="18"/>
      <c r="F435" s="17"/>
      <c r="G435" s="17"/>
      <c r="H435" s="64"/>
      <c r="I435" s="57">
        <f>SUM(I434:I434)</f>
        <v>2060</v>
      </c>
    </row>
    <row r="436" spans="3:9" ht="15.95" customHeight="1">
      <c r="C436" s="48"/>
      <c r="D436" s="14"/>
      <c r="E436" s="15"/>
      <c r="F436" s="37" t="s">
        <v>161</v>
      </c>
      <c r="G436" s="14"/>
      <c r="H436" s="65" t="s">
        <v>141</v>
      </c>
      <c r="I436" s="91">
        <v>1062</v>
      </c>
    </row>
    <row r="437" spans="3:9" ht="15.95" customHeight="1" thickBot="1">
      <c r="C437" s="49" t="s">
        <v>118</v>
      </c>
      <c r="D437" s="14"/>
      <c r="E437" s="15"/>
      <c r="F437" s="14" t="s">
        <v>179</v>
      </c>
      <c r="G437" s="14"/>
      <c r="H437" s="65" t="s">
        <v>166</v>
      </c>
      <c r="I437" s="91">
        <v>1138</v>
      </c>
    </row>
    <row r="438" spans="3:9" ht="15.95" customHeight="1" thickBot="1">
      <c r="C438" s="16" t="s">
        <v>47</v>
      </c>
      <c r="D438" s="17"/>
      <c r="E438" s="18"/>
      <c r="F438" s="17"/>
      <c r="G438" s="17"/>
      <c r="H438" s="64"/>
      <c r="I438" s="57">
        <f>SUM(I436:I437)</f>
        <v>2200</v>
      </c>
    </row>
    <row r="439" spans="3:9" ht="15.95" customHeight="1">
      <c r="C439" s="115" t="s">
        <v>142</v>
      </c>
      <c r="D439" s="73"/>
      <c r="E439" s="114"/>
      <c r="F439" s="37" t="s">
        <v>208</v>
      </c>
      <c r="G439" s="37"/>
      <c r="H439" s="42" t="s">
        <v>188</v>
      </c>
      <c r="I439" s="138">
        <v>2969</v>
      </c>
    </row>
    <row r="440" spans="3:9" ht="15.95" customHeight="1">
      <c r="C440" s="111"/>
      <c r="D440" s="35"/>
      <c r="E440" s="36"/>
      <c r="F440" s="2" t="s">
        <v>312</v>
      </c>
      <c r="G440" s="2"/>
      <c r="H440" s="5" t="s">
        <v>311</v>
      </c>
      <c r="I440" s="139">
        <v>20062</v>
      </c>
    </row>
    <row r="441" spans="3:9" ht="15.95" customHeight="1">
      <c r="C441" s="111"/>
      <c r="D441" s="35"/>
      <c r="E441" s="36"/>
      <c r="F441" s="12" t="s">
        <v>203</v>
      </c>
      <c r="G441" s="12"/>
      <c r="H441" s="13" t="s">
        <v>343</v>
      </c>
      <c r="I441" s="140">
        <v>11068</v>
      </c>
    </row>
    <row r="442" spans="3:9" ht="15.95" customHeight="1">
      <c r="C442" s="111"/>
      <c r="D442" s="35"/>
      <c r="E442" s="36"/>
      <c r="F442" s="12" t="s">
        <v>273</v>
      </c>
      <c r="G442" s="12"/>
      <c r="H442" s="13" t="s">
        <v>366</v>
      </c>
      <c r="I442" s="140">
        <v>42942</v>
      </c>
    </row>
    <row r="443" spans="3:9" ht="18" customHeight="1" thickBot="1">
      <c r="C443" s="111"/>
      <c r="D443" s="35"/>
      <c r="E443" s="36"/>
      <c r="F443" s="79" t="s">
        <v>470</v>
      </c>
      <c r="G443" s="79"/>
      <c r="H443" s="53" t="s">
        <v>449</v>
      </c>
      <c r="I443" s="140">
        <v>27239</v>
      </c>
    </row>
    <row r="444" spans="3:9" ht="15.95" customHeight="1" thickBot="1">
      <c r="C444" s="116"/>
      <c r="D444" s="17"/>
      <c r="E444" s="18"/>
      <c r="F444" s="17"/>
      <c r="G444" s="17"/>
      <c r="H444" s="17"/>
      <c r="I444" s="141">
        <f>SUM(I439:I443)</f>
        <v>104280</v>
      </c>
    </row>
    <row r="445" spans="3:9" ht="16.5" customHeight="1">
      <c r="C445" s="112" t="s">
        <v>127</v>
      </c>
      <c r="D445" s="14"/>
      <c r="E445" s="15"/>
      <c r="F445" s="37"/>
      <c r="G445" s="37"/>
      <c r="H445" s="65"/>
      <c r="I445" s="90"/>
    </row>
    <row r="446" spans="3:9" ht="15.95" customHeight="1">
      <c r="C446" s="49" t="s">
        <v>24</v>
      </c>
      <c r="D446" s="2" t="s">
        <v>68</v>
      </c>
      <c r="E446" s="5"/>
      <c r="F446" s="2" t="s">
        <v>159</v>
      </c>
      <c r="G446" s="2"/>
      <c r="H446" s="53" t="s">
        <v>141</v>
      </c>
      <c r="I446" s="86">
        <v>3518</v>
      </c>
    </row>
    <row r="447" spans="3:9" ht="16.5" customHeight="1">
      <c r="C447" s="49"/>
      <c r="D447" s="2"/>
      <c r="E447" s="5"/>
      <c r="F447" s="14" t="s">
        <v>165</v>
      </c>
      <c r="G447" s="14"/>
      <c r="H447" s="65" t="s">
        <v>166</v>
      </c>
      <c r="I447" s="90">
        <v>6544</v>
      </c>
    </row>
    <row r="448" spans="3:9" ht="17.25" customHeight="1" thickBot="1">
      <c r="C448" s="49"/>
      <c r="D448" s="2"/>
      <c r="E448" s="5"/>
      <c r="F448" s="14" t="s">
        <v>301</v>
      </c>
      <c r="G448" s="14"/>
      <c r="H448" s="65" t="s">
        <v>279</v>
      </c>
      <c r="I448" s="90">
        <v>1359</v>
      </c>
    </row>
    <row r="449" spans="3:9" ht="15.95" customHeight="1" thickBot="1">
      <c r="C449" s="16" t="s">
        <v>45</v>
      </c>
      <c r="D449" s="17"/>
      <c r="E449" s="18">
        <v>15</v>
      </c>
      <c r="F449" s="17"/>
      <c r="G449" s="17"/>
      <c r="H449" s="64"/>
      <c r="I449" s="57">
        <f>SUM(I446:I448)</f>
        <v>11421</v>
      </c>
    </row>
    <row r="450" spans="3:9" ht="17.25" customHeight="1" thickBot="1">
      <c r="C450" s="48" t="s">
        <v>25</v>
      </c>
      <c r="D450" s="14"/>
      <c r="E450" s="15">
        <v>20</v>
      </c>
      <c r="F450" s="37" t="s">
        <v>149</v>
      </c>
      <c r="G450" s="14"/>
      <c r="H450" s="65" t="s">
        <v>141</v>
      </c>
      <c r="I450" s="90">
        <v>2344</v>
      </c>
    </row>
    <row r="451" spans="3:9" ht="15.95" customHeight="1" thickBot="1">
      <c r="C451" s="16" t="s">
        <v>45</v>
      </c>
      <c r="D451" s="17"/>
      <c r="E451" s="18">
        <v>10</v>
      </c>
      <c r="F451" s="17"/>
      <c r="G451" s="17"/>
      <c r="H451" s="64"/>
      <c r="I451" s="57">
        <f>SUM(I450:I450)</f>
        <v>2344</v>
      </c>
    </row>
    <row r="452" spans="3:9" ht="15.95" customHeight="1" thickBot="1">
      <c r="C452" s="48" t="s">
        <v>26</v>
      </c>
      <c r="D452" s="14"/>
      <c r="E452" s="15">
        <v>15</v>
      </c>
      <c r="F452" s="37" t="s">
        <v>390</v>
      </c>
      <c r="G452" s="14"/>
      <c r="H452" s="65" t="s">
        <v>366</v>
      </c>
      <c r="I452" s="90">
        <v>5015</v>
      </c>
    </row>
    <row r="453" spans="3:9" ht="15.95" customHeight="1" thickBot="1">
      <c r="C453" s="16" t="s">
        <v>45</v>
      </c>
      <c r="D453" s="17"/>
      <c r="E453" s="18">
        <v>20</v>
      </c>
      <c r="F453" s="17"/>
      <c r="G453" s="17"/>
      <c r="H453" s="64"/>
      <c r="I453" s="57">
        <f>SUM(I452:I452)</f>
        <v>5015</v>
      </c>
    </row>
    <row r="454" spans="3:9" ht="15.95" customHeight="1" thickBot="1">
      <c r="C454" s="48" t="s">
        <v>27</v>
      </c>
      <c r="D454" s="14"/>
      <c r="E454" s="15"/>
      <c r="F454" s="37" t="s">
        <v>165</v>
      </c>
      <c r="G454" s="14"/>
      <c r="H454" s="65" t="s">
        <v>166</v>
      </c>
      <c r="I454" s="90">
        <v>6544</v>
      </c>
    </row>
    <row r="455" spans="3:9" ht="15.95" customHeight="1" thickBot="1">
      <c r="C455" s="16" t="s">
        <v>45</v>
      </c>
      <c r="D455" s="17"/>
      <c r="E455" s="18"/>
      <c r="F455" s="17"/>
      <c r="G455" s="17"/>
      <c r="H455" s="64"/>
      <c r="I455" s="57">
        <f>SUM(I454:I454)</f>
        <v>6544</v>
      </c>
    </row>
    <row r="456" spans="3:9" ht="15.95" customHeight="1" thickBot="1">
      <c r="C456" s="48" t="s">
        <v>28</v>
      </c>
      <c r="D456" s="14"/>
      <c r="E456" s="15"/>
      <c r="F456" s="37"/>
      <c r="G456" s="14"/>
      <c r="H456" s="65"/>
      <c r="I456" s="91"/>
    </row>
    <row r="457" spans="3:9" ht="15.95" customHeight="1" thickBot="1">
      <c r="C457" s="16" t="s">
        <v>45</v>
      </c>
      <c r="D457" s="17"/>
      <c r="E457" s="18">
        <v>10</v>
      </c>
      <c r="F457" s="17"/>
      <c r="G457" s="17"/>
      <c r="H457" s="64"/>
      <c r="I457" s="57">
        <f>SUM(I456:I456)</f>
        <v>0</v>
      </c>
    </row>
    <row r="458" spans="3:9" ht="15.75" customHeight="1">
      <c r="C458" s="112" t="s">
        <v>128</v>
      </c>
      <c r="D458" s="2"/>
      <c r="E458" s="5">
        <v>20</v>
      </c>
      <c r="F458" s="73"/>
      <c r="G458" s="14"/>
      <c r="H458" s="59"/>
      <c r="I458" s="122"/>
    </row>
    <row r="459" spans="3:9" ht="15.95" customHeight="1">
      <c r="C459" s="49" t="s">
        <v>29</v>
      </c>
      <c r="D459" s="2" t="s">
        <v>4</v>
      </c>
      <c r="E459" s="5"/>
      <c r="F459" s="14" t="s">
        <v>208</v>
      </c>
      <c r="G459" s="14"/>
      <c r="H459" s="65" t="s">
        <v>188</v>
      </c>
      <c r="I459" s="91">
        <v>1580</v>
      </c>
    </row>
    <row r="460" spans="3:9" ht="15.95" customHeight="1">
      <c r="C460" s="49"/>
      <c r="D460" s="2"/>
      <c r="E460" s="5"/>
      <c r="F460" s="2" t="s">
        <v>247</v>
      </c>
      <c r="G460" s="35"/>
      <c r="H460" s="53" t="s">
        <v>216</v>
      </c>
      <c r="I460" s="91">
        <v>3326</v>
      </c>
    </row>
    <row r="461" spans="3:9" ht="15.95" customHeight="1" thickBot="1">
      <c r="C461" s="49"/>
      <c r="D461" s="2"/>
      <c r="E461" s="5"/>
      <c r="F461" s="2" t="s">
        <v>208</v>
      </c>
      <c r="G461" s="35"/>
      <c r="H461" s="53" t="s">
        <v>279</v>
      </c>
      <c r="I461" s="91">
        <v>15418</v>
      </c>
    </row>
    <row r="462" spans="3:9" ht="15.95" customHeight="1" thickBot="1">
      <c r="C462" s="16" t="s">
        <v>45</v>
      </c>
      <c r="D462" s="17"/>
      <c r="E462" s="18">
        <v>35</v>
      </c>
      <c r="F462" s="17"/>
      <c r="G462" s="17"/>
      <c r="H462" s="64"/>
      <c r="I462" s="57">
        <f>SUM(I458:I461)</f>
        <v>20324</v>
      </c>
    </row>
    <row r="463" spans="3:9" ht="15.95" customHeight="1" thickBot="1">
      <c r="C463" s="48" t="s">
        <v>30</v>
      </c>
      <c r="D463" s="14"/>
      <c r="E463" s="15">
        <v>15</v>
      </c>
      <c r="F463" s="37"/>
      <c r="G463" s="14"/>
      <c r="H463" s="53"/>
      <c r="I463" s="91"/>
    </row>
    <row r="464" spans="3:9" ht="15.95" customHeight="1" thickBot="1">
      <c r="C464" s="16" t="s">
        <v>45</v>
      </c>
      <c r="D464" s="17"/>
      <c r="E464" s="18"/>
      <c r="F464" s="17"/>
      <c r="G464" s="17"/>
      <c r="H464" s="64"/>
      <c r="I464" s="57">
        <f>SUM(I463:I463)</f>
        <v>0</v>
      </c>
    </row>
    <row r="465" spans="3:9" ht="15.95" customHeight="1">
      <c r="C465" s="48" t="s">
        <v>31</v>
      </c>
      <c r="D465" s="2" t="s">
        <v>69</v>
      </c>
      <c r="E465" s="5">
        <v>30</v>
      </c>
      <c r="F465" s="37" t="s">
        <v>303</v>
      </c>
      <c r="G465" s="14"/>
      <c r="H465" s="53" t="s">
        <v>279</v>
      </c>
      <c r="I465" s="86">
        <v>52200</v>
      </c>
    </row>
    <row r="466" spans="3:9" ht="15.95" customHeight="1">
      <c r="C466" s="49"/>
      <c r="D466" s="12"/>
      <c r="E466" s="13"/>
      <c r="F466" s="2" t="s">
        <v>267</v>
      </c>
      <c r="G466" s="2"/>
      <c r="H466" s="59" t="s">
        <v>343</v>
      </c>
      <c r="I466" s="87">
        <v>8066</v>
      </c>
    </row>
    <row r="467" spans="3:9" ht="15.95" customHeight="1">
      <c r="C467" s="49"/>
      <c r="D467" s="12"/>
      <c r="E467" s="13"/>
      <c r="F467" s="14" t="s">
        <v>273</v>
      </c>
      <c r="G467" s="2"/>
      <c r="H467" s="59" t="s">
        <v>366</v>
      </c>
      <c r="I467" s="87">
        <v>49475</v>
      </c>
    </row>
    <row r="468" spans="3:9" ht="15.95" customHeight="1" thickBot="1">
      <c r="C468" s="49"/>
      <c r="D468" s="12"/>
      <c r="E468" s="13"/>
      <c r="F468" s="14" t="s">
        <v>427</v>
      </c>
      <c r="G468" s="2"/>
      <c r="H468" s="59" t="s">
        <v>419</v>
      </c>
      <c r="I468" s="87">
        <v>1128</v>
      </c>
    </row>
    <row r="469" spans="3:9" ht="15.95" customHeight="1" thickBot="1">
      <c r="C469" s="16" t="s">
        <v>45</v>
      </c>
      <c r="D469" s="17"/>
      <c r="E469" s="18">
        <v>15</v>
      </c>
      <c r="F469" s="17"/>
      <c r="G469" s="17"/>
      <c r="H469" s="64"/>
      <c r="I469" s="57">
        <f>SUM(I465:I468)</f>
        <v>110869</v>
      </c>
    </row>
    <row r="470" spans="3:9" ht="15.95" customHeight="1">
      <c r="C470" s="48" t="s">
        <v>32</v>
      </c>
      <c r="D470" s="37"/>
      <c r="E470" s="42"/>
      <c r="F470" s="37" t="s">
        <v>170</v>
      </c>
      <c r="G470" s="14"/>
      <c r="H470" s="53" t="s">
        <v>166</v>
      </c>
      <c r="I470" s="94">
        <v>4389</v>
      </c>
    </row>
    <row r="471" spans="3:9" ht="15.95" customHeight="1">
      <c r="C471" s="49"/>
      <c r="D471" s="14"/>
      <c r="E471" s="15"/>
      <c r="F471" s="2" t="s">
        <v>191</v>
      </c>
      <c r="G471" s="2"/>
      <c r="H471" s="53" t="s">
        <v>311</v>
      </c>
      <c r="I471" s="96">
        <v>6149</v>
      </c>
    </row>
    <row r="472" spans="3:9" ht="15.95" customHeight="1">
      <c r="C472" s="49"/>
      <c r="D472" s="35"/>
      <c r="E472" s="36"/>
      <c r="F472" s="12" t="s">
        <v>267</v>
      </c>
      <c r="G472" s="12"/>
      <c r="H472" s="59" t="s">
        <v>366</v>
      </c>
      <c r="I472" s="96">
        <v>9717</v>
      </c>
    </row>
    <row r="473" spans="3:9" ht="15.95" customHeight="1" thickBot="1">
      <c r="C473" s="49"/>
      <c r="D473" s="35"/>
      <c r="E473" s="36"/>
      <c r="F473" s="12" t="s">
        <v>391</v>
      </c>
      <c r="G473" s="12"/>
      <c r="H473" s="59" t="s">
        <v>366</v>
      </c>
      <c r="I473" s="96">
        <v>3202</v>
      </c>
    </row>
    <row r="474" spans="3:9" ht="15.95" customHeight="1" thickBot="1">
      <c r="C474" s="48" t="s">
        <v>45</v>
      </c>
      <c r="D474" s="17"/>
      <c r="E474" s="18"/>
      <c r="F474" s="17"/>
      <c r="G474" s="17"/>
      <c r="H474" s="64"/>
      <c r="I474" s="46">
        <f>SUM(I470:I473)</f>
        <v>23457</v>
      </c>
    </row>
    <row r="475" spans="3:9" ht="15.95" customHeight="1" thickBot="1">
      <c r="C475" s="85" t="s">
        <v>33</v>
      </c>
      <c r="D475" s="14" t="s">
        <v>70</v>
      </c>
      <c r="E475" s="15">
        <v>50</v>
      </c>
      <c r="F475" s="37"/>
      <c r="G475" s="14"/>
      <c r="H475" s="53"/>
      <c r="I475" s="94"/>
    </row>
    <row r="476" spans="3:9" ht="15.95" customHeight="1" thickBot="1">
      <c r="C476" s="48" t="s">
        <v>45</v>
      </c>
      <c r="D476" s="17"/>
      <c r="E476" s="18"/>
      <c r="F476" s="17"/>
      <c r="G476" s="17"/>
      <c r="H476" s="64"/>
      <c r="I476" s="46">
        <f>SUM(I475:I475)</f>
        <v>0</v>
      </c>
    </row>
    <row r="477" spans="3:9" ht="15.95" customHeight="1">
      <c r="C477" s="48" t="s">
        <v>34</v>
      </c>
      <c r="D477" s="2"/>
      <c r="E477" s="5"/>
      <c r="F477" s="14" t="s">
        <v>320</v>
      </c>
      <c r="G477" s="14"/>
      <c r="H477" s="65" t="s">
        <v>311</v>
      </c>
      <c r="I477" s="133">
        <v>2751</v>
      </c>
    </row>
    <row r="478" spans="3:9" ht="15.95" customHeight="1" thickBot="1">
      <c r="C478" s="49"/>
      <c r="D478" s="35"/>
      <c r="E478" s="36"/>
      <c r="F478" s="2" t="s">
        <v>168</v>
      </c>
      <c r="G478" s="2"/>
      <c r="H478" s="53" t="s">
        <v>396</v>
      </c>
      <c r="I478" s="96">
        <v>5138</v>
      </c>
    </row>
    <row r="479" spans="3:9" ht="15.95" customHeight="1" thickBot="1">
      <c r="C479" s="48" t="s">
        <v>45</v>
      </c>
      <c r="D479" s="17"/>
      <c r="E479" s="18">
        <v>25</v>
      </c>
      <c r="F479" s="17"/>
      <c r="G479" s="17"/>
      <c r="H479" s="68"/>
      <c r="I479" s="57">
        <f>SUM(I477:I478)</f>
        <v>7889</v>
      </c>
    </row>
    <row r="480" spans="3:9" ht="15.95" customHeight="1">
      <c r="C480" s="85" t="s">
        <v>35</v>
      </c>
      <c r="D480" s="12" t="s">
        <v>71</v>
      </c>
      <c r="E480" s="13">
        <v>110</v>
      </c>
      <c r="F480" s="37" t="s">
        <v>191</v>
      </c>
      <c r="G480" s="14"/>
      <c r="H480" s="53" t="s">
        <v>188</v>
      </c>
      <c r="I480" s="94">
        <v>3218</v>
      </c>
    </row>
    <row r="481" spans="3:12" ht="15.95" customHeight="1" thickBot="1">
      <c r="C481" s="49"/>
      <c r="D481" s="35"/>
      <c r="E481" s="36"/>
      <c r="F481" s="2" t="s">
        <v>213</v>
      </c>
      <c r="G481" s="2"/>
      <c r="H481" s="53" t="s">
        <v>188</v>
      </c>
      <c r="I481" s="86">
        <v>2111</v>
      </c>
    </row>
    <row r="482" spans="3:12" ht="15.95" customHeight="1" thickBot="1">
      <c r="C482" s="48" t="s">
        <v>45</v>
      </c>
      <c r="D482" s="17"/>
      <c r="E482" s="18"/>
      <c r="F482" s="17"/>
      <c r="G482" s="17"/>
      <c r="H482" s="64"/>
      <c r="I482" s="57">
        <f>SUM(I480:I481)</f>
        <v>5329</v>
      </c>
    </row>
    <row r="483" spans="3:12" ht="15.95" customHeight="1" thickBot="1">
      <c r="C483" s="85" t="s">
        <v>36</v>
      </c>
      <c r="D483" s="14"/>
      <c r="E483" s="15">
        <v>25</v>
      </c>
      <c r="F483" s="37" t="s">
        <v>273</v>
      </c>
      <c r="G483" s="14"/>
      <c r="H483" s="53" t="s">
        <v>366</v>
      </c>
      <c r="I483" s="90">
        <v>35865</v>
      </c>
    </row>
    <row r="484" spans="3:12" ht="15.95" customHeight="1" thickBot="1">
      <c r="C484" s="16" t="s">
        <v>45</v>
      </c>
      <c r="D484" s="17"/>
      <c r="E484" s="18"/>
      <c r="F484" s="17"/>
      <c r="G484" s="17"/>
      <c r="H484" s="64"/>
      <c r="I484" s="57">
        <f>SUM(I483:I483)</f>
        <v>35865</v>
      </c>
    </row>
    <row r="485" spans="3:12" ht="15.95" customHeight="1">
      <c r="C485" s="109" t="s">
        <v>119</v>
      </c>
      <c r="D485" s="14"/>
      <c r="E485" s="15"/>
      <c r="F485" s="37" t="s">
        <v>456</v>
      </c>
      <c r="G485" s="37"/>
      <c r="H485" s="66" t="s">
        <v>449</v>
      </c>
      <c r="I485" s="92">
        <v>13898</v>
      </c>
    </row>
    <row r="486" spans="3:12" ht="15.95" customHeight="1" thickBot="1">
      <c r="C486" s="109"/>
      <c r="D486" s="35"/>
      <c r="E486" s="36"/>
      <c r="F486" s="14" t="s">
        <v>468</v>
      </c>
      <c r="G486" s="14"/>
      <c r="H486" s="65" t="s">
        <v>449</v>
      </c>
      <c r="I486" s="91">
        <v>31732</v>
      </c>
    </row>
    <row r="487" spans="3:12" ht="15.95" customHeight="1" thickBot="1">
      <c r="C487" s="16" t="s">
        <v>45</v>
      </c>
      <c r="D487" s="17"/>
      <c r="E487" s="18"/>
      <c r="F487" s="17"/>
      <c r="G487" s="17"/>
      <c r="H487" s="64"/>
      <c r="I487" s="57">
        <f>SUM(I485:I486)</f>
        <v>45630</v>
      </c>
    </row>
    <row r="488" spans="3:12" ht="15.95" customHeight="1" thickBot="1">
      <c r="C488" s="110" t="s">
        <v>120</v>
      </c>
      <c r="D488" s="14"/>
      <c r="E488" s="15"/>
      <c r="F488" s="14" t="s">
        <v>275</v>
      </c>
      <c r="G488" s="14"/>
      <c r="H488" s="65" t="s">
        <v>251</v>
      </c>
      <c r="I488" s="90">
        <v>7367</v>
      </c>
    </row>
    <row r="489" spans="3:12" ht="15.95" customHeight="1" thickBot="1">
      <c r="C489" s="47" t="s">
        <v>45</v>
      </c>
      <c r="D489" s="17"/>
      <c r="E489" s="18"/>
      <c r="F489" s="145"/>
      <c r="G489" s="145"/>
      <c r="H489" s="132"/>
      <c r="I489" s="146">
        <f>SUM(I488:I488)</f>
        <v>7367</v>
      </c>
    </row>
    <row r="490" spans="3:12" ht="15.95" customHeight="1" thickBot="1">
      <c r="C490" s="109" t="s">
        <v>121</v>
      </c>
      <c r="D490" s="14"/>
      <c r="E490" s="15"/>
      <c r="F490" s="14" t="s">
        <v>281</v>
      </c>
      <c r="G490" s="14"/>
      <c r="H490" s="65" t="s">
        <v>279</v>
      </c>
      <c r="I490" s="91">
        <v>7340</v>
      </c>
    </row>
    <row r="491" spans="3:12" ht="15.95" customHeight="1" thickBot="1">
      <c r="C491" s="16" t="s">
        <v>45</v>
      </c>
      <c r="D491" s="17"/>
      <c r="E491" s="18"/>
      <c r="F491" s="17"/>
      <c r="G491" s="17"/>
      <c r="H491" s="64"/>
      <c r="I491" s="57">
        <f>SUM(I490:I490)</f>
        <v>7340</v>
      </c>
    </row>
    <row r="492" spans="3:12" ht="15.95" customHeight="1">
      <c r="C492" s="97" t="s">
        <v>122</v>
      </c>
      <c r="D492" s="12" t="s">
        <v>72</v>
      </c>
      <c r="E492" s="72"/>
      <c r="F492" s="14" t="s">
        <v>66</v>
      </c>
      <c r="G492" s="14"/>
      <c r="H492" s="65" t="s">
        <v>279</v>
      </c>
      <c r="I492" s="90">
        <v>21791</v>
      </c>
    </row>
    <row r="493" spans="3:12" ht="15.95" customHeight="1" thickBot="1">
      <c r="C493" s="125"/>
      <c r="D493" s="126"/>
      <c r="E493" s="127"/>
      <c r="F493" s="2" t="s">
        <v>441</v>
      </c>
      <c r="G493" s="2"/>
      <c r="H493" s="53" t="s">
        <v>419</v>
      </c>
      <c r="I493" s="86">
        <v>7647</v>
      </c>
    </row>
    <row r="494" spans="3:12" ht="15.95" customHeight="1" thickBot="1">
      <c r="C494" s="16" t="s">
        <v>45</v>
      </c>
      <c r="D494" s="17"/>
      <c r="E494" s="18"/>
      <c r="F494" s="17"/>
      <c r="G494" s="17"/>
      <c r="H494" s="68"/>
      <c r="I494" s="57">
        <f>SUM(I492:I493)</f>
        <v>29438</v>
      </c>
    </row>
    <row r="495" spans="3:12" ht="15.95" customHeight="1">
      <c r="C495" s="110" t="s">
        <v>123</v>
      </c>
      <c r="D495" s="14"/>
      <c r="E495" s="15"/>
      <c r="F495" s="14" t="s">
        <v>276</v>
      </c>
      <c r="G495" s="14"/>
      <c r="H495" s="65" t="s">
        <v>251</v>
      </c>
      <c r="I495" s="98">
        <v>4665</v>
      </c>
      <c r="L495" s="10"/>
    </row>
    <row r="496" spans="3:12" ht="15.95" customHeight="1">
      <c r="C496" s="109"/>
      <c r="D496" s="35"/>
      <c r="E496" s="36"/>
      <c r="F496" s="2" t="s">
        <v>412</v>
      </c>
      <c r="G496" s="2"/>
      <c r="H496" s="53" t="s">
        <v>396</v>
      </c>
      <c r="I496" s="147">
        <v>4739</v>
      </c>
      <c r="L496" s="10"/>
    </row>
    <row r="497" spans="3:12" ht="15.95" customHeight="1" thickBot="1">
      <c r="C497" s="109"/>
      <c r="D497" s="35"/>
      <c r="E497" s="36"/>
      <c r="F497" s="2" t="s">
        <v>442</v>
      </c>
      <c r="G497" s="2"/>
      <c r="H497" s="53" t="s">
        <v>419</v>
      </c>
      <c r="I497" s="147">
        <v>8647</v>
      </c>
      <c r="L497" s="10"/>
    </row>
    <row r="498" spans="3:12" ht="15.95" customHeight="1" thickBot="1">
      <c r="C498" s="30" t="s">
        <v>47</v>
      </c>
      <c r="D498" s="17"/>
      <c r="E498" s="18"/>
      <c r="F498" s="17"/>
      <c r="G498" s="17"/>
      <c r="H498" s="64"/>
      <c r="I498" s="57">
        <f>SUM(I495:I497)</f>
        <v>18051</v>
      </c>
    </row>
    <row r="499" spans="3:12" ht="19.5" customHeight="1">
      <c r="C499" s="112" t="s">
        <v>129</v>
      </c>
      <c r="D499" s="2"/>
      <c r="E499" s="5"/>
      <c r="F499" s="14"/>
      <c r="G499" s="14"/>
      <c r="H499" s="53"/>
      <c r="I499" s="86"/>
    </row>
    <row r="500" spans="3:12" ht="15.75" customHeight="1">
      <c r="C500" s="49" t="s">
        <v>37</v>
      </c>
      <c r="D500" s="2"/>
      <c r="E500" s="5"/>
      <c r="F500" s="14" t="s">
        <v>319</v>
      </c>
      <c r="G500" s="14"/>
      <c r="H500" s="53" t="s">
        <v>311</v>
      </c>
      <c r="I500" s="86">
        <v>54129</v>
      </c>
    </row>
    <row r="501" spans="3:12" ht="15.75" customHeight="1">
      <c r="C501" s="49"/>
      <c r="D501" s="2"/>
      <c r="E501" s="5"/>
      <c r="F501" s="14" t="s">
        <v>256</v>
      </c>
      <c r="G501" s="14"/>
      <c r="H501" s="53" t="s">
        <v>311</v>
      </c>
      <c r="I501" s="86">
        <v>34718</v>
      </c>
    </row>
    <row r="502" spans="3:12" ht="15.75" customHeight="1">
      <c r="C502" s="49"/>
      <c r="D502" s="2"/>
      <c r="E502" s="5"/>
      <c r="F502" s="14" t="s">
        <v>377</v>
      </c>
      <c r="G502" s="14"/>
      <c r="H502" s="53" t="s">
        <v>366</v>
      </c>
      <c r="I502" s="86">
        <v>15563</v>
      </c>
    </row>
    <row r="503" spans="3:12" ht="15.75" customHeight="1">
      <c r="C503" s="49"/>
      <c r="D503" s="2"/>
      <c r="E503" s="5"/>
      <c r="F503" s="14" t="s">
        <v>407</v>
      </c>
      <c r="G503" s="14"/>
      <c r="H503" s="53" t="s">
        <v>396</v>
      </c>
      <c r="I503" s="86">
        <v>13892</v>
      </c>
    </row>
    <row r="504" spans="3:12" ht="15" customHeight="1" thickBot="1">
      <c r="C504" s="112"/>
      <c r="D504" s="2"/>
      <c r="E504" s="5"/>
      <c r="F504" s="14" t="s">
        <v>435</v>
      </c>
      <c r="G504" s="14"/>
      <c r="H504" s="53" t="s">
        <v>449</v>
      </c>
      <c r="I504" s="86">
        <v>7314</v>
      </c>
    </row>
    <row r="505" spans="3:12" ht="15.95" customHeight="1" thickBot="1">
      <c r="C505" s="16" t="s">
        <v>45</v>
      </c>
      <c r="D505" s="17" t="s">
        <v>73</v>
      </c>
      <c r="E505" s="18"/>
      <c r="F505" s="17"/>
      <c r="G505" s="17"/>
      <c r="H505" s="68"/>
      <c r="I505" s="57">
        <f>SUM(I499:I504)</f>
        <v>125616</v>
      </c>
    </row>
    <row r="506" spans="3:12" ht="15" customHeight="1">
      <c r="C506" s="111" t="s">
        <v>38</v>
      </c>
      <c r="D506" s="14"/>
      <c r="E506" s="15"/>
      <c r="F506" s="37" t="s">
        <v>292</v>
      </c>
      <c r="G506" s="14"/>
      <c r="H506" s="65" t="s">
        <v>279</v>
      </c>
      <c r="I506" s="91">
        <v>15069</v>
      </c>
    </row>
    <row r="507" spans="3:12" ht="15" customHeight="1">
      <c r="C507" s="111"/>
      <c r="D507" s="14"/>
      <c r="E507" s="15"/>
      <c r="F507" s="14" t="s">
        <v>273</v>
      </c>
      <c r="G507" s="14"/>
      <c r="H507" s="65" t="s">
        <v>311</v>
      </c>
      <c r="I507" s="91">
        <v>4893</v>
      </c>
    </row>
    <row r="508" spans="3:12" ht="15" customHeight="1">
      <c r="C508" s="111"/>
      <c r="D508" s="14"/>
      <c r="E508" s="15"/>
      <c r="F508" s="14" t="s">
        <v>353</v>
      </c>
      <c r="G508" s="14"/>
      <c r="H508" s="65" t="s">
        <v>366</v>
      </c>
      <c r="I508" s="91">
        <v>1253</v>
      </c>
    </row>
    <row r="509" spans="3:12" s="52" customFormat="1" ht="14.25" customHeight="1" thickBot="1">
      <c r="C509" s="134"/>
      <c r="D509" s="11"/>
      <c r="E509" s="51">
        <v>10</v>
      </c>
      <c r="F509" s="50" t="s">
        <v>435</v>
      </c>
      <c r="G509" s="50"/>
      <c r="H509" s="65" t="s">
        <v>449</v>
      </c>
      <c r="I509" s="99">
        <v>7772</v>
      </c>
    </row>
    <row r="510" spans="3:12" ht="15.95" customHeight="1" thickBot="1">
      <c r="C510" s="16" t="s">
        <v>45</v>
      </c>
      <c r="D510" s="17" t="s">
        <v>66</v>
      </c>
      <c r="E510" s="18"/>
      <c r="F510" s="73"/>
      <c r="G510" s="17"/>
      <c r="H510" s="68"/>
      <c r="I510" s="57">
        <f>SUM(I506:I509)</f>
        <v>28987</v>
      </c>
    </row>
    <row r="511" spans="3:12" ht="15.95" customHeight="1">
      <c r="C511" s="49" t="s">
        <v>39</v>
      </c>
      <c r="D511" s="14"/>
      <c r="E511" s="15"/>
      <c r="F511" s="37" t="s">
        <v>320</v>
      </c>
      <c r="G511" s="14"/>
      <c r="H511" s="53" t="s">
        <v>311</v>
      </c>
      <c r="I511" s="86">
        <v>14327</v>
      </c>
    </row>
    <row r="512" spans="3:12" ht="15.75" customHeight="1">
      <c r="C512" s="49"/>
      <c r="D512" s="14"/>
      <c r="E512" s="15"/>
      <c r="F512" s="14" t="s">
        <v>406</v>
      </c>
      <c r="G512" s="14"/>
      <c r="H512" s="65" t="s">
        <v>396</v>
      </c>
      <c r="I512" s="91">
        <v>169160</v>
      </c>
    </row>
    <row r="513" spans="3:9" ht="16.5" customHeight="1" thickBot="1">
      <c r="C513" s="49"/>
      <c r="D513" s="14"/>
      <c r="E513" s="15"/>
      <c r="F513" s="14" t="s">
        <v>436</v>
      </c>
      <c r="G513" s="14"/>
      <c r="H513" s="65" t="s">
        <v>449</v>
      </c>
      <c r="I513" s="91">
        <v>6787</v>
      </c>
    </row>
    <row r="514" spans="3:9" ht="15.95" customHeight="1" thickBot="1">
      <c r="C514" s="16" t="s">
        <v>45</v>
      </c>
      <c r="D514" s="17"/>
      <c r="E514" s="18">
        <v>25</v>
      </c>
      <c r="F514" s="17"/>
      <c r="G514" s="17"/>
      <c r="H514" s="64"/>
      <c r="I514" s="57">
        <f>SUM(I511:I513)</f>
        <v>190274</v>
      </c>
    </row>
    <row r="515" spans="3:9" ht="31.5" customHeight="1">
      <c r="C515" s="48"/>
      <c r="D515" s="14"/>
      <c r="E515" s="15">
        <v>9</v>
      </c>
      <c r="F515" s="44" t="s">
        <v>207</v>
      </c>
      <c r="G515" s="26"/>
      <c r="H515" s="58" t="s">
        <v>188</v>
      </c>
      <c r="I515" s="91">
        <v>22613</v>
      </c>
    </row>
    <row r="516" spans="3:9" ht="15.95" customHeight="1">
      <c r="C516" s="49" t="s">
        <v>40</v>
      </c>
      <c r="D516" s="12"/>
      <c r="E516" s="13"/>
      <c r="F516" s="2" t="s">
        <v>273</v>
      </c>
      <c r="G516" s="2"/>
      <c r="H516" s="53" t="s">
        <v>311</v>
      </c>
      <c r="I516" s="88">
        <v>9173</v>
      </c>
    </row>
    <row r="517" spans="3:9" ht="15.95" customHeight="1">
      <c r="C517" s="49"/>
      <c r="D517" s="35"/>
      <c r="E517" s="36"/>
      <c r="F517" s="12" t="s">
        <v>273</v>
      </c>
      <c r="G517" s="12"/>
      <c r="H517" s="53" t="s">
        <v>343</v>
      </c>
      <c r="I517" s="89">
        <v>1377</v>
      </c>
    </row>
    <row r="518" spans="3:9" ht="15.95" customHeight="1">
      <c r="C518" s="49"/>
      <c r="D518" s="35"/>
      <c r="E518" s="36"/>
      <c r="F518" s="12" t="s">
        <v>376</v>
      </c>
      <c r="G518" s="12"/>
      <c r="H518" s="53" t="s">
        <v>366</v>
      </c>
      <c r="I518" s="89">
        <v>17759</v>
      </c>
    </row>
    <row r="519" spans="3:9" ht="15.95" customHeight="1" thickBot="1">
      <c r="C519" s="49"/>
      <c r="D519" s="35"/>
      <c r="E519" s="36"/>
      <c r="F519" s="12" t="s">
        <v>435</v>
      </c>
      <c r="G519" s="12"/>
      <c r="H519" s="59" t="s">
        <v>449</v>
      </c>
      <c r="I519" s="89">
        <v>6540</v>
      </c>
    </row>
    <row r="520" spans="3:9" ht="15.95" customHeight="1" thickBot="1">
      <c r="C520" s="16" t="s">
        <v>45</v>
      </c>
      <c r="D520" s="17" t="s">
        <v>74</v>
      </c>
      <c r="E520" s="18"/>
      <c r="F520" s="17"/>
      <c r="G520" s="17"/>
      <c r="H520" s="64"/>
      <c r="I520" s="57">
        <f>SUM(I515:I519)</f>
        <v>57462</v>
      </c>
    </row>
    <row r="521" spans="3:9" ht="18" customHeight="1">
      <c r="C521" s="49" t="s">
        <v>41</v>
      </c>
      <c r="D521" s="14"/>
      <c r="E521" s="15"/>
      <c r="F521" s="37" t="s">
        <v>215</v>
      </c>
      <c r="G521" s="14"/>
      <c r="H521" s="65" t="s">
        <v>343</v>
      </c>
      <c r="I521" s="91">
        <v>32729</v>
      </c>
    </row>
    <row r="522" spans="3:9" ht="18" customHeight="1">
      <c r="C522" s="49"/>
      <c r="D522" s="14"/>
      <c r="E522" s="15"/>
      <c r="F522" s="14" t="s">
        <v>346</v>
      </c>
      <c r="G522" s="14"/>
      <c r="H522" s="65" t="s">
        <v>343</v>
      </c>
      <c r="I522" s="91">
        <v>17425</v>
      </c>
    </row>
    <row r="523" spans="3:9" ht="18" customHeight="1" thickBot="1">
      <c r="C523" s="49"/>
      <c r="D523" s="14"/>
      <c r="E523" s="15"/>
      <c r="F523" s="14" t="s">
        <v>435</v>
      </c>
      <c r="G523" s="14"/>
      <c r="H523" s="65" t="s">
        <v>449</v>
      </c>
      <c r="I523" s="91">
        <v>8699</v>
      </c>
    </row>
    <row r="524" spans="3:9" ht="15.95" customHeight="1" thickBot="1">
      <c r="C524" s="16" t="s">
        <v>45</v>
      </c>
      <c r="D524" s="17"/>
      <c r="E524" s="18">
        <v>10</v>
      </c>
      <c r="F524" s="17"/>
      <c r="G524" s="17"/>
      <c r="H524" s="64"/>
      <c r="I524" s="57">
        <f>SUM(I521:I523)</f>
        <v>58853</v>
      </c>
    </row>
    <row r="525" spans="3:9" ht="15.95" customHeight="1">
      <c r="C525" s="49" t="s">
        <v>42</v>
      </c>
      <c r="D525" s="14"/>
      <c r="E525" s="15">
        <v>10</v>
      </c>
      <c r="F525" s="37" t="s">
        <v>255</v>
      </c>
      <c r="G525" s="14"/>
      <c r="H525" s="65" t="s">
        <v>251</v>
      </c>
      <c r="I525" s="91">
        <v>4537</v>
      </c>
    </row>
    <row r="526" spans="3:9" ht="15.95" customHeight="1">
      <c r="C526" s="49"/>
      <c r="D526" s="14"/>
      <c r="E526" s="15"/>
      <c r="F526" s="14" t="s">
        <v>333</v>
      </c>
      <c r="G526" s="14"/>
      <c r="H526" s="65" t="s">
        <v>311</v>
      </c>
      <c r="I526" s="91">
        <v>487</v>
      </c>
    </row>
    <row r="527" spans="3:9" ht="15.95" customHeight="1">
      <c r="C527" s="49"/>
      <c r="D527" s="14"/>
      <c r="E527" s="15"/>
      <c r="F527" s="2" t="s">
        <v>273</v>
      </c>
      <c r="G527" s="14"/>
      <c r="H527" s="65" t="s">
        <v>311</v>
      </c>
      <c r="I527" s="91">
        <v>6243</v>
      </c>
    </row>
    <row r="528" spans="3:9" ht="18.75" customHeight="1">
      <c r="C528" s="49"/>
      <c r="D528" s="14"/>
      <c r="E528" s="15"/>
      <c r="F528" s="14" t="s">
        <v>378</v>
      </c>
      <c r="G528" s="14"/>
      <c r="H528" s="65" t="s">
        <v>366</v>
      </c>
      <c r="I528" s="91">
        <v>23675</v>
      </c>
    </row>
    <row r="529" spans="3:11" ht="17.25" customHeight="1">
      <c r="C529" s="49"/>
      <c r="D529" s="14"/>
      <c r="E529" s="15"/>
      <c r="F529" s="14" t="s">
        <v>380</v>
      </c>
      <c r="G529" s="14"/>
      <c r="H529" s="65" t="s">
        <v>366</v>
      </c>
      <c r="I529" s="91">
        <v>183721</v>
      </c>
    </row>
    <row r="530" spans="3:11" ht="17.25" customHeight="1">
      <c r="C530" s="49"/>
      <c r="D530" s="14"/>
      <c r="E530" s="15"/>
      <c r="F530" s="14" t="s">
        <v>439</v>
      </c>
      <c r="G530" s="14"/>
      <c r="H530" s="65" t="s">
        <v>419</v>
      </c>
      <c r="I530" s="91">
        <v>5767</v>
      </c>
    </row>
    <row r="531" spans="3:11" ht="17.25" customHeight="1">
      <c r="C531" s="49"/>
      <c r="D531" s="14"/>
      <c r="E531" s="15"/>
      <c r="F531" s="14" t="s">
        <v>438</v>
      </c>
      <c r="G531" s="14"/>
      <c r="H531" s="65" t="s">
        <v>419</v>
      </c>
      <c r="I531" s="91">
        <v>2463</v>
      </c>
    </row>
    <row r="532" spans="3:11" ht="17.25" customHeight="1">
      <c r="C532" s="49"/>
      <c r="D532" s="14"/>
      <c r="E532" s="15"/>
      <c r="F532" s="14" t="s">
        <v>447</v>
      </c>
      <c r="G532" s="14"/>
      <c r="H532" s="65" t="s">
        <v>419</v>
      </c>
      <c r="I532" s="91">
        <v>7760</v>
      </c>
    </row>
    <row r="533" spans="3:11" ht="17.25" customHeight="1">
      <c r="C533" s="49"/>
      <c r="D533" s="14"/>
      <c r="E533" s="15"/>
      <c r="F533" s="14" t="s">
        <v>457</v>
      </c>
      <c r="G533" s="14"/>
      <c r="H533" s="65" t="s">
        <v>449</v>
      </c>
      <c r="I533" s="91">
        <v>4032</v>
      </c>
    </row>
    <row r="534" spans="3:11" ht="17.25" customHeight="1" thickBot="1">
      <c r="C534" s="49"/>
      <c r="D534" s="14"/>
      <c r="E534" s="15"/>
      <c r="F534" s="14" t="s">
        <v>435</v>
      </c>
      <c r="G534" s="14"/>
      <c r="H534" s="65" t="s">
        <v>449</v>
      </c>
      <c r="I534" s="91">
        <v>7188</v>
      </c>
    </row>
    <row r="535" spans="3:11" ht="15.95" customHeight="1" thickBot="1">
      <c r="C535" s="16" t="s">
        <v>45</v>
      </c>
      <c r="D535" s="17" t="s">
        <v>65</v>
      </c>
      <c r="E535" s="18"/>
      <c r="F535" s="17"/>
      <c r="G535" s="17"/>
      <c r="H535" s="64"/>
      <c r="I535" s="57">
        <f>SUM(I525:I534)</f>
        <v>245873</v>
      </c>
    </row>
    <row r="536" spans="3:11" ht="15.95" customHeight="1">
      <c r="C536" s="49" t="s">
        <v>43</v>
      </c>
      <c r="D536" s="12"/>
      <c r="E536" s="13">
        <v>8</v>
      </c>
      <c r="F536" s="2" t="s">
        <v>273</v>
      </c>
      <c r="G536" s="2"/>
      <c r="H536" s="53" t="s">
        <v>311</v>
      </c>
      <c r="I536" s="88">
        <v>17315</v>
      </c>
    </row>
    <row r="537" spans="3:11" ht="15.95" customHeight="1">
      <c r="C537" s="49"/>
      <c r="D537" s="35"/>
      <c r="E537" s="36"/>
      <c r="F537" s="12" t="s">
        <v>320</v>
      </c>
      <c r="G537" s="12"/>
      <c r="H537" s="59" t="s">
        <v>343</v>
      </c>
      <c r="I537" s="89">
        <v>9239</v>
      </c>
    </row>
    <row r="538" spans="3:11" ht="15.95" customHeight="1">
      <c r="C538" s="49"/>
      <c r="D538" s="35"/>
      <c r="E538" s="36"/>
      <c r="F538" s="12" t="s">
        <v>267</v>
      </c>
      <c r="G538" s="12"/>
      <c r="H538" s="59" t="s">
        <v>396</v>
      </c>
      <c r="I538" s="89">
        <v>4289</v>
      </c>
    </row>
    <row r="539" spans="3:11" ht="15.95" customHeight="1" thickBot="1">
      <c r="C539" s="47"/>
      <c r="D539" s="35"/>
      <c r="E539" s="36"/>
      <c r="F539" s="34" t="s">
        <v>435</v>
      </c>
      <c r="G539" s="34"/>
      <c r="H539" s="63" t="s">
        <v>449</v>
      </c>
      <c r="I539" s="95">
        <v>8074</v>
      </c>
    </row>
    <row r="540" spans="3:11" ht="15.95" customHeight="1" thickBot="1">
      <c r="C540" s="16" t="s">
        <v>45</v>
      </c>
      <c r="D540" s="17"/>
      <c r="E540" s="18">
        <v>11</v>
      </c>
      <c r="F540" s="17"/>
      <c r="G540" s="17"/>
      <c r="H540" s="68"/>
      <c r="I540" s="57">
        <f>SUM(I536:I539)</f>
        <v>38917</v>
      </c>
      <c r="K540" s="54"/>
    </row>
    <row r="541" spans="3:11" ht="15.95" customHeight="1">
      <c r="C541" s="49" t="s">
        <v>44</v>
      </c>
      <c r="D541" s="14"/>
      <c r="E541" s="15"/>
      <c r="F541" s="37" t="s">
        <v>148</v>
      </c>
      <c r="G541" s="14"/>
      <c r="H541" s="65" t="s">
        <v>141</v>
      </c>
      <c r="I541" s="91">
        <v>1908</v>
      </c>
    </row>
    <row r="542" spans="3:11" ht="15.95" customHeight="1">
      <c r="C542" s="49"/>
      <c r="D542" s="35"/>
      <c r="E542" s="36"/>
      <c r="F542" s="14" t="s">
        <v>273</v>
      </c>
      <c r="G542" s="14"/>
      <c r="H542" s="65" t="s">
        <v>311</v>
      </c>
      <c r="I542" s="91">
        <v>9861</v>
      </c>
    </row>
    <row r="543" spans="3:11" ht="15.95" customHeight="1">
      <c r="C543" s="49"/>
      <c r="D543" s="35"/>
      <c r="E543" s="36"/>
      <c r="F543" s="14" t="s">
        <v>417</v>
      </c>
      <c r="G543" s="14"/>
      <c r="H543" s="65" t="s">
        <v>396</v>
      </c>
      <c r="I543" s="91">
        <v>25000</v>
      </c>
    </row>
    <row r="544" spans="3:11" ht="15.95" customHeight="1">
      <c r="C544" s="49"/>
      <c r="D544" s="35"/>
      <c r="E544" s="36"/>
      <c r="F544" s="14" t="s">
        <v>436</v>
      </c>
      <c r="G544" s="14"/>
      <c r="H544" s="65" t="s">
        <v>419</v>
      </c>
      <c r="I544" s="91">
        <v>6743</v>
      </c>
    </row>
    <row r="545" spans="3:12" ht="15.95" customHeight="1">
      <c r="C545" s="49"/>
      <c r="D545" s="35"/>
      <c r="E545" s="36"/>
      <c r="F545" s="14" t="s">
        <v>453</v>
      </c>
      <c r="G545" s="14"/>
      <c r="H545" s="65" t="s">
        <v>449</v>
      </c>
      <c r="I545" s="91">
        <v>179492</v>
      </c>
    </row>
    <row r="546" spans="3:12" ht="15.95" customHeight="1" thickBot="1">
      <c r="C546" s="49"/>
      <c r="D546" s="12" t="s">
        <v>75</v>
      </c>
      <c r="E546" s="13"/>
      <c r="F546" s="2" t="s">
        <v>435</v>
      </c>
      <c r="G546" s="2"/>
      <c r="H546" s="69" t="s">
        <v>449</v>
      </c>
      <c r="I546" s="88">
        <v>4318</v>
      </c>
      <c r="J546" s="54"/>
      <c r="K546" s="54"/>
      <c r="L546" s="54"/>
    </row>
    <row r="547" spans="3:12" ht="15.95" customHeight="1" thickBot="1">
      <c r="C547" s="16" t="s">
        <v>45</v>
      </c>
      <c r="D547" s="17"/>
      <c r="E547" s="18"/>
      <c r="F547" s="17"/>
      <c r="G547" s="17"/>
      <c r="H547" s="68"/>
      <c r="I547" s="57">
        <f>SUM(I541:I546)</f>
        <v>227322</v>
      </c>
    </row>
    <row r="548" spans="3:12" ht="18.75" customHeight="1">
      <c r="C548" s="48" t="s">
        <v>76</v>
      </c>
      <c r="D548" s="14"/>
      <c r="E548" s="15"/>
      <c r="F548" s="37" t="s">
        <v>335</v>
      </c>
      <c r="G548" s="14"/>
      <c r="H548" s="65" t="s">
        <v>311</v>
      </c>
      <c r="I548" s="91">
        <v>587</v>
      </c>
    </row>
    <row r="549" spans="3:12" ht="18.75" customHeight="1">
      <c r="C549" s="49"/>
      <c r="D549" s="35"/>
      <c r="E549" s="36"/>
      <c r="F549" s="14" t="s">
        <v>273</v>
      </c>
      <c r="G549" s="14"/>
      <c r="H549" s="65" t="s">
        <v>311</v>
      </c>
      <c r="I549" s="91">
        <v>12863</v>
      </c>
    </row>
    <row r="550" spans="3:12" ht="18.75" customHeight="1">
      <c r="C550" s="49"/>
      <c r="D550" s="35"/>
      <c r="E550" s="36"/>
      <c r="F550" s="14" t="s">
        <v>405</v>
      </c>
      <c r="G550" s="14"/>
      <c r="H550" s="65" t="s">
        <v>396</v>
      </c>
      <c r="I550" s="91">
        <v>176791</v>
      </c>
    </row>
    <row r="551" spans="3:12" ht="18.75" customHeight="1">
      <c r="C551" s="49"/>
      <c r="D551" s="35"/>
      <c r="E551" s="36"/>
      <c r="F551" s="14" t="s">
        <v>420</v>
      </c>
      <c r="G551" s="14"/>
      <c r="H551" s="65" t="s">
        <v>419</v>
      </c>
      <c r="I551" s="91">
        <v>5323</v>
      </c>
    </row>
    <row r="552" spans="3:12" ht="18.75" customHeight="1">
      <c r="C552" s="49"/>
      <c r="D552" s="35"/>
      <c r="E552" s="36"/>
      <c r="F552" s="14" t="s">
        <v>438</v>
      </c>
      <c r="G552" s="14"/>
      <c r="H552" s="65" t="s">
        <v>419</v>
      </c>
      <c r="I552" s="91">
        <v>3337</v>
      </c>
    </row>
    <row r="553" spans="3:12" ht="18.75" customHeight="1">
      <c r="C553" s="49"/>
      <c r="D553" s="35"/>
      <c r="E553" s="36"/>
      <c r="F553" s="14" t="s">
        <v>447</v>
      </c>
      <c r="G553" s="14"/>
      <c r="H553" s="65" t="s">
        <v>419</v>
      </c>
      <c r="I553" s="91">
        <v>15695</v>
      </c>
    </row>
    <row r="554" spans="3:12" ht="18.75" customHeight="1">
      <c r="C554" s="49"/>
      <c r="D554" s="35"/>
      <c r="E554" s="36"/>
      <c r="F554" s="14" t="s">
        <v>436</v>
      </c>
      <c r="G554" s="14"/>
      <c r="H554" s="65" t="s">
        <v>449</v>
      </c>
      <c r="I554" s="91">
        <v>2505</v>
      </c>
    </row>
    <row r="555" spans="3:12" ht="15.75" customHeight="1" thickBot="1">
      <c r="C555" s="49"/>
      <c r="D555" s="35"/>
      <c r="E555" s="36"/>
      <c r="F555" s="14" t="s">
        <v>435</v>
      </c>
      <c r="G555" s="14"/>
      <c r="H555" s="65" t="s">
        <v>449</v>
      </c>
      <c r="I555" s="91">
        <v>7423</v>
      </c>
    </row>
    <row r="556" spans="3:12" ht="15.95" customHeight="1" thickBot="1">
      <c r="C556" s="16" t="s">
        <v>45</v>
      </c>
      <c r="D556" s="17"/>
      <c r="E556" s="18">
        <v>20</v>
      </c>
      <c r="F556" s="17"/>
      <c r="G556" s="17"/>
      <c r="H556" s="64"/>
      <c r="I556" s="57">
        <f>SUM(I548:I555)</f>
        <v>224524</v>
      </c>
    </row>
    <row r="557" spans="3:12" ht="15.95" customHeight="1">
      <c r="C557" s="49" t="s">
        <v>124</v>
      </c>
      <c r="D557" s="14"/>
      <c r="E557" s="15"/>
      <c r="F557" s="37" t="s">
        <v>271</v>
      </c>
      <c r="G557" s="14"/>
      <c r="H557" s="65" t="s">
        <v>251</v>
      </c>
      <c r="I557" s="91">
        <v>10203</v>
      </c>
    </row>
    <row r="558" spans="3:12" ht="15.95" customHeight="1">
      <c r="C558" s="105"/>
      <c r="D558" s="2"/>
      <c r="E558" s="5"/>
      <c r="F558" s="2" t="s">
        <v>300</v>
      </c>
      <c r="G558" s="2"/>
      <c r="H558" s="53" t="s">
        <v>279</v>
      </c>
      <c r="I558" s="88">
        <v>14739</v>
      </c>
    </row>
    <row r="559" spans="3:12" ht="15.95" customHeight="1">
      <c r="C559" s="105"/>
      <c r="D559" s="35"/>
      <c r="E559" s="36"/>
      <c r="F559" s="9" t="s">
        <v>336</v>
      </c>
      <c r="G559" s="9"/>
      <c r="H559" s="53" t="s">
        <v>311</v>
      </c>
      <c r="I559" s="86">
        <v>12443</v>
      </c>
    </row>
    <row r="560" spans="3:12" ht="15.95" customHeight="1" thickBot="1">
      <c r="C560" s="105"/>
      <c r="D560" s="35"/>
      <c r="E560" s="36"/>
      <c r="F560" s="12" t="s">
        <v>215</v>
      </c>
      <c r="G560" s="12"/>
      <c r="H560" s="59" t="s">
        <v>366</v>
      </c>
      <c r="I560" s="89">
        <v>31826</v>
      </c>
    </row>
    <row r="561" spans="3:9" ht="15.95" customHeight="1" thickBot="1">
      <c r="C561" s="16" t="s">
        <v>47</v>
      </c>
      <c r="D561" s="17"/>
      <c r="E561" s="18"/>
      <c r="F561" s="17"/>
      <c r="G561" s="17"/>
      <c r="H561" s="64"/>
      <c r="I561" s="57">
        <f>SUM(I557:I560)</f>
        <v>69211</v>
      </c>
    </row>
    <row r="562" spans="3:9" ht="15.95" customHeight="1">
      <c r="C562" s="108" t="s">
        <v>130</v>
      </c>
      <c r="D562" s="2"/>
      <c r="E562" s="5"/>
      <c r="F562" s="14"/>
      <c r="G562" s="14"/>
      <c r="H562" s="53"/>
      <c r="I562" s="86"/>
    </row>
    <row r="563" spans="3:9" ht="15.95" customHeight="1">
      <c r="C563" s="49" t="s">
        <v>0</v>
      </c>
      <c r="D563" s="12"/>
      <c r="E563" s="13"/>
      <c r="F563" s="2" t="s">
        <v>198</v>
      </c>
      <c r="G563" s="35"/>
      <c r="H563" s="59" t="s">
        <v>188</v>
      </c>
      <c r="I563" s="87">
        <v>90753</v>
      </c>
    </row>
    <row r="564" spans="3:9" ht="15.95" customHeight="1" thickBot="1">
      <c r="C564" s="49"/>
      <c r="D564" s="12"/>
      <c r="E564" s="13"/>
      <c r="F564" s="12" t="s">
        <v>194</v>
      </c>
      <c r="G564" s="35"/>
      <c r="H564" s="59" t="s">
        <v>366</v>
      </c>
      <c r="I564" s="87">
        <v>40263</v>
      </c>
    </row>
    <row r="565" spans="3:9" ht="15.95" customHeight="1" thickBot="1">
      <c r="C565" s="16" t="s">
        <v>45</v>
      </c>
      <c r="D565" s="17"/>
      <c r="E565" s="18"/>
      <c r="F565" s="17"/>
      <c r="G565" s="17"/>
      <c r="H565" s="68"/>
      <c r="I565" s="57">
        <f>SUM(I562:I564)</f>
        <v>131016</v>
      </c>
    </row>
    <row r="566" spans="3:9" ht="21.75" thickBot="1">
      <c r="C566" s="31" t="s">
        <v>126</v>
      </c>
      <c r="D566" s="32"/>
      <c r="E566" s="33">
        <v>70</v>
      </c>
      <c r="F566" s="17"/>
      <c r="G566" s="17"/>
      <c r="H566" s="70"/>
      <c r="I566" s="71">
        <f>SUM(I17+I30+I45+I53+I55+I57+I59+I62+I64+I69+I83+I95+I98+I105+I112+I123+I132+I135+I141+I143+I145+I150+I154+I157+I163+I167+I171+I173+I178+I180+I182+I188+I192+I194+I201+I206+I209+I213+I217+I221+I223+I232+I238+I246+I261++I286+I296+I304+I318+I330+I341+I350+I353+I355+I357+I361+I364+I368+I372+I376+I379+I385+I389+I400+I412+I414+I421+I423+I427+I429+I431+I433+I435+I438+I444+I449+I451+I453+I455+I457+I462+I464+I469+I474+I476+I479+I482+I484+I487+I316+I489+I491+I494+I498+I505+I510+I514+I520+I524+I535+I540+I547+I556+I561+I565)</f>
        <v>10380163</v>
      </c>
    </row>
  </sheetData>
  <mergeCells count="5">
    <mergeCell ref="C164:C166"/>
    <mergeCell ref="H1:I1"/>
    <mergeCell ref="C3:J3"/>
    <mergeCell ref="C4:J4"/>
    <mergeCell ref="F2:J2"/>
  </mergeCells>
  <pageMargins left="0" right="0" top="0.70866141732283472" bottom="0.39370078740157483" header="0.31496062992125984" footer="0.27559055118110237"/>
  <pageSetup paperSize="9" fitToHeight="0" orientation="landscape" verticalDpi="0" r:id="rId1"/>
  <rowBreaks count="18" manualBreakCount="18">
    <brk id="30" min="2" max="9" man="1"/>
    <brk id="59" min="2" max="9" man="1"/>
    <brk id="92" min="2" max="9" man="1"/>
    <brk id="123" min="2" max="9" man="1"/>
    <brk id="154" min="2" max="9" man="1"/>
    <brk id="185" min="2" max="9" man="1"/>
    <brk id="219" min="2" max="9" man="1"/>
    <brk id="250" min="2" max="9" man="1"/>
    <brk id="283" min="2" max="9" man="1"/>
    <brk id="315" min="2" max="9" man="1"/>
    <brk id="345" min="2" max="9" man="1"/>
    <brk id="376" min="2" max="9" man="1"/>
    <brk id="406" min="2" max="9" man="1"/>
    <brk id="438" min="2" max="9" man="1"/>
    <brk id="469" min="2" max="9" man="1"/>
    <brk id="498" min="2" max="9" man="1"/>
    <brk id="529" min="2" max="9" man="1"/>
    <brk id="556" min="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ВЫПОЛНЕНИЯ 2019</vt:lpstr>
      <vt:lpstr>'ФАКТ ВЫПОЛНЕНИЯ 2019'!Область_печати</vt:lpstr>
    </vt:vector>
  </TitlesOfParts>
  <Company>ООО "Управдом"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Ю. Горностаева</dc:creator>
  <cp:lastModifiedBy>Екатерина Ю. Горностаева</cp:lastModifiedBy>
  <cp:lastPrinted>2020-02-03T12:45:12Z</cp:lastPrinted>
  <dcterms:created xsi:type="dcterms:W3CDTF">2011-02-28T05:16:30Z</dcterms:created>
  <dcterms:modified xsi:type="dcterms:W3CDTF">2020-03-24T12:29:57Z</dcterms:modified>
</cp:coreProperties>
</file>